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BD\Tiefbau\Wasserbau\Du\698_Riemenstaldnerb.Allg\1.4_Kostenkontrolle\"/>
    </mc:Choice>
  </mc:AlternateContent>
  <bookViews>
    <workbookView xWindow="240" yWindow="75" windowWidth="11520" windowHeight="6735" tabRatio="540" firstSheet="16" activeTab="21"/>
  </bookViews>
  <sheets>
    <sheet name="04.12.00 tats. Ko" sheetId="1" r:id="rId1"/>
    <sheet name="04.12.00 Pb 91" sheetId="2" r:id="rId2"/>
    <sheet name="23.10.01 tats. Ko " sheetId="3" r:id="rId3"/>
    <sheet name="23.10.01 Pb 91 " sheetId="4" r:id="rId4"/>
    <sheet name="03.12.02 tats. Ko" sheetId="19" r:id="rId5"/>
    <sheet name="03.12.02 Pb 91" sheetId="20" r:id="rId6"/>
    <sheet name="01.12.03 tats.Ko" sheetId="21" r:id="rId7"/>
    <sheet name="06.12.04 tats.Ko " sheetId="23" r:id="rId8"/>
    <sheet name="06.12.04 Pb 91" sheetId="22" r:id="rId9"/>
    <sheet name="30.11.05 tats. Ko" sheetId="26" r:id="rId10"/>
    <sheet name="30.11.05 Pb 91" sheetId="27" r:id="rId11"/>
    <sheet name="30.11.06 tats. Ko" sheetId="28" r:id="rId12"/>
    <sheet name="21.10.2008 Pb 91 " sheetId="30" r:id="rId13"/>
    <sheet name="01.12.2009 Pb 91" sheetId="31" r:id="rId14"/>
    <sheet name="22.11.2010 Pb 91" sheetId="32" r:id="rId15"/>
    <sheet name="23.11.2011 Pb 91" sheetId="33" r:id="rId16"/>
    <sheet name="21.11.2012 Pb 91" sheetId="34" r:id="rId17"/>
    <sheet name="19.11.2014 Pb 91" sheetId="35" r:id="rId18"/>
    <sheet name="23.11.2015 Pb 91" sheetId="36" r:id="rId19"/>
    <sheet name="23.11.2016 Pb 91" sheetId="37" r:id="rId20"/>
    <sheet name="17.10.2018 Pb 91" sheetId="38" r:id="rId21"/>
    <sheet name="14.12.2020 Pb 91" sheetId="39" r:id="rId22"/>
  </sheets>
  <calcPr calcId="162913"/>
</workbook>
</file>

<file path=xl/calcChain.xml><?xml version="1.0" encoding="utf-8"?>
<calcChain xmlns="http://schemas.openxmlformats.org/spreadsheetml/2006/main">
  <c r="BA44" i="39" l="1"/>
  <c r="AX44" i="39"/>
  <c r="AW44" i="39"/>
  <c r="AV44" i="39"/>
  <c r="AU44" i="39"/>
  <c r="AT44" i="39"/>
  <c r="AS44" i="39"/>
  <c r="AR44" i="39"/>
  <c r="AQ44" i="39"/>
  <c r="AP44" i="39"/>
  <c r="AN44" i="39"/>
  <c r="AK44" i="39"/>
  <c r="AJ44" i="39"/>
  <c r="AI44" i="39"/>
  <c r="AH44" i="39"/>
  <c r="AG44" i="39"/>
  <c r="AF44" i="39"/>
  <c r="AE44" i="39"/>
  <c r="AD44" i="39"/>
  <c r="AC44" i="39"/>
  <c r="AA44" i="39"/>
  <c r="X44" i="39"/>
  <c r="W44" i="39"/>
  <c r="V44" i="39"/>
  <c r="U44" i="39"/>
  <c r="T44" i="39"/>
  <c r="S44" i="39"/>
  <c r="R44" i="39"/>
  <c r="Q44" i="39"/>
  <c r="P44" i="39"/>
  <c r="K44" i="39"/>
  <c r="J44" i="39"/>
  <c r="I44" i="39"/>
  <c r="H44" i="39"/>
  <c r="G44" i="39"/>
  <c r="F44" i="39"/>
  <c r="E44" i="39"/>
  <c r="C44" i="39"/>
  <c r="L44" i="39" s="1"/>
  <c r="B44" i="39"/>
  <c r="Z42" i="39"/>
  <c r="Y42" i="39"/>
  <c r="AL42" i="39" s="1"/>
  <c r="AL41" i="39"/>
  <c r="AY41" i="39" s="1"/>
  <c r="Z40" i="39"/>
  <c r="Y40" i="39"/>
  <c r="AL40" i="39" s="1"/>
  <c r="L40" i="39"/>
  <c r="Y39" i="39"/>
  <c r="AL39" i="39" s="1"/>
  <c r="M39" i="39"/>
  <c r="L39" i="39"/>
  <c r="Y38" i="39"/>
  <c r="AL38" i="39" s="1"/>
  <c r="N38" i="39"/>
  <c r="L38" i="39"/>
  <c r="AY37" i="39"/>
  <c r="AZ37" i="39" s="1"/>
  <c r="AM37" i="39"/>
  <c r="AL37" i="39"/>
  <c r="Z37" i="39"/>
  <c r="N37" i="39"/>
  <c r="L37" i="39"/>
  <c r="AL36" i="39"/>
  <c r="AY36" i="39" s="1"/>
  <c r="AY35" i="39"/>
  <c r="AL35" i="39"/>
  <c r="M34" i="39"/>
  <c r="L34" i="39"/>
  <c r="Y34" i="39" s="1"/>
  <c r="AL33" i="39"/>
  <c r="AY33" i="39" s="1"/>
  <c r="AZ32" i="39"/>
  <c r="AY32" i="39"/>
  <c r="AL32" i="39"/>
  <c r="AM32" i="39" s="1"/>
  <c r="Z32" i="39"/>
  <c r="L32" i="39"/>
  <c r="AL31" i="39"/>
  <c r="AY31" i="39" s="1"/>
  <c r="Z30" i="39"/>
  <c r="Y30" i="39"/>
  <c r="AL30" i="39" s="1"/>
  <c r="L30" i="39"/>
  <c r="N30" i="39" s="1"/>
  <c r="AZ29" i="39"/>
  <c r="AY29" i="39"/>
  <c r="AL29" i="39"/>
  <c r="AM29" i="39" s="1"/>
  <c r="Z29" i="39"/>
  <c r="N29" i="39"/>
  <c r="L29" i="39"/>
  <c r="AL28" i="39"/>
  <c r="AY28" i="39" s="1"/>
  <c r="L28" i="39"/>
  <c r="AL27" i="39"/>
  <c r="AY27" i="39" s="1"/>
  <c r="AY26" i="39"/>
  <c r="AL26" i="39"/>
  <c r="AM25" i="39"/>
  <c r="AL25" i="39"/>
  <c r="AY25" i="39" s="1"/>
  <c r="AZ25" i="39" s="1"/>
  <c r="Z25" i="39"/>
  <c r="L25" i="39"/>
  <c r="N25" i="39" s="1"/>
  <c r="AL24" i="39"/>
  <c r="AY24" i="39" s="1"/>
  <c r="AZ24" i="39" s="1"/>
  <c r="Z24" i="39"/>
  <c r="L24" i="39"/>
  <c r="N24" i="39" s="1"/>
  <c r="Z23" i="39"/>
  <c r="Y23" i="39"/>
  <c r="AL23" i="39" s="1"/>
  <c r="L23" i="39"/>
  <c r="M23" i="39" s="1"/>
  <c r="Z22" i="39"/>
  <c r="Y22" i="39"/>
  <c r="AL22" i="39" s="1"/>
  <c r="L22" i="39"/>
  <c r="M22" i="39" s="1"/>
  <c r="AY21" i="39"/>
  <c r="AL21" i="39"/>
  <c r="AL20" i="39"/>
  <c r="AY20" i="39" s="1"/>
  <c r="Z19" i="39"/>
  <c r="Y19" i="39"/>
  <c r="AL19" i="39" s="1"/>
  <c r="L19" i="39"/>
  <c r="N19" i="39" s="1"/>
  <c r="AY18" i="39"/>
  <c r="AL18" i="39"/>
  <c r="M17" i="39"/>
  <c r="L17" i="39"/>
  <c r="Y17" i="39" s="1"/>
  <c r="AL16" i="39"/>
  <c r="AY16" i="39" s="1"/>
  <c r="AY15" i="39"/>
  <c r="AL15" i="39"/>
  <c r="N14" i="39"/>
  <c r="L14" i="39"/>
  <c r="Y14" i="39" s="1"/>
  <c r="AL13" i="39"/>
  <c r="AY13" i="39" s="1"/>
  <c r="Z12" i="39"/>
  <c r="Y12" i="39"/>
  <c r="AL12" i="39" s="1"/>
  <c r="L12" i="39"/>
  <c r="N12" i="39" s="1"/>
  <c r="Z11" i="39"/>
  <c r="Y11" i="39"/>
  <c r="AL11" i="39" s="1"/>
  <c r="L11" i="39"/>
  <c r="Y10" i="39"/>
  <c r="AL10" i="39" s="1"/>
  <c r="N10" i="39"/>
  <c r="L10" i="39"/>
  <c r="Y9" i="39"/>
  <c r="AL9" i="39" s="1"/>
  <c r="M9" i="39"/>
  <c r="L9" i="39"/>
  <c r="Y8" i="39"/>
  <c r="AL8" i="39" s="1"/>
  <c r="M8" i="39"/>
  <c r="L8" i="39"/>
  <c r="Y7" i="39"/>
  <c r="AL7" i="39" s="1"/>
  <c r="L7" i="39"/>
  <c r="AM7" i="39" l="1"/>
  <c r="AY7" i="39"/>
  <c r="AY23" i="39"/>
  <c r="AZ23" i="39" s="1"/>
  <c r="AM23" i="39"/>
  <c r="AY40" i="39"/>
  <c r="AZ40" i="39" s="1"/>
  <c r="AM40" i="39"/>
  <c r="AL14" i="39"/>
  <c r="Z14" i="39"/>
  <c r="AY30" i="39"/>
  <c r="AZ30" i="39" s="1"/>
  <c r="AM30" i="39"/>
  <c r="AM10" i="39"/>
  <c r="AY10" i="39"/>
  <c r="AZ10" i="39" s="1"/>
  <c r="M44" i="39"/>
  <c r="AY12" i="39"/>
  <c r="AZ12" i="39" s="1"/>
  <c r="AM12" i="39"/>
  <c r="AL34" i="39"/>
  <c r="Z34" i="39"/>
  <c r="AM39" i="39"/>
  <c r="AY39" i="39"/>
  <c r="AZ39" i="39" s="1"/>
  <c r="AY22" i="39"/>
  <c r="AZ22" i="39" s="1"/>
  <c r="AM22" i="39"/>
  <c r="AM9" i="39"/>
  <c r="AY9" i="39"/>
  <c r="AZ9" i="39" s="1"/>
  <c r="AL17" i="39"/>
  <c r="Z17" i="39"/>
  <c r="AM8" i="39"/>
  <c r="AY8" i="39"/>
  <c r="AZ8" i="39" s="1"/>
  <c r="AY11" i="39"/>
  <c r="AZ11" i="39" s="1"/>
  <c r="AM11" i="39"/>
  <c r="AY19" i="39"/>
  <c r="AZ19" i="39" s="1"/>
  <c r="AM19" i="39"/>
  <c r="AM38" i="39"/>
  <c r="AY38" i="39"/>
  <c r="AZ38" i="39" s="1"/>
  <c r="AY42" i="39"/>
  <c r="AZ42" i="39" s="1"/>
  <c r="AM42" i="39"/>
  <c r="Z7" i="39"/>
  <c r="Z8" i="39"/>
  <c r="Z9" i="39"/>
  <c r="Z10" i="39"/>
  <c r="AM24" i="39"/>
  <c r="Z38" i="39"/>
  <c r="Z39" i="39"/>
  <c r="Y44" i="39"/>
  <c r="BA44" i="38"/>
  <c r="AX44" i="38"/>
  <c r="AW44" i="38"/>
  <c r="AV44" i="38"/>
  <c r="AU44" i="38"/>
  <c r="AT44" i="38"/>
  <c r="AS44" i="38"/>
  <c r="AR44" i="38"/>
  <c r="AQ44" i="38"/>
  <c r="AP44" i="38"/>
  <c r="AN44" i="38"/>
  <c r="AK44" i="38"/>
  <c r="AJ44" i="38"/>
  <c r="AI44" i="38"/>
  <c r="AH44" i="38"/>
  <c r="AG44" i="38"/>
  <c r="AF44" i="38"/>
  <c r="AE44" i="38"/>
  <c r="AD44" i="38"/>
  <c r="AC44" i="38"/>
  <c r="AA44" i="38"/>
  <c r="X44" i="38"/>
  <c r="W44" i="38"/>
  <c r="V44" i="38"/>
  <c r="U44" i="38"/>
  <c r="T44" i="38"/>
  <c r="S44" i="38"/>
  <c r="R44" i="38"/>
  <c r="Q44" i="38"/>
  <c r="P44" i="38"/>
  <c r="K44" i="38"/>
  <c r="J44" i="38"/>
  <c r="I44" i="38"/>
  <c r="H44" i="38"/>
  <c r="G44" i="38"/>
  <c r="F44" i="38"/>
  <c r="E44" i="38"/>
  <c r="C44" i="38"/>
  <c r="L44" i="38" s="1"/>
  <c r="B44" i="38"/>
  <c r="Z42" i="38"/>
  <c r="Y42" i="38"/>
  <c r="AL42" i="38" s="1"/>
  <c r="AL41" i="38"/>
  <c r="AY41" i="38" s="1"/>
  <c r="Z40" i="38"/>
  <c r="Y40" i="38"/>
  <c r="AL40" i="38" s="1"/>
  <c r="L40" i="38"/>
  <c r="Y39" i="38"/>
  <c r="AL39" i="38" s="1"/>
  <c r="L39" i="38"/>
  <c r="M39" i="38" s="1"/>
  <c r="Y38" i="38"/>
  <c r="AL38" i="38" s="1"/>
  <c r="L38" i="38"/>
  <c r="N38" i="38" s="1"/>
  <c r="AY37" i="38"/>
  <c r="AZ37" i="38" s="1"/>
  <c r="AL37" i="38"/>
  <c r="AM37" i="38" s="1"/>
  <c r="Z37" i="38"/>
  <c r="N37" i="38"/>
  <c r="L37" i="38"/>
  <c r="AY36" i="38"/>
  <c r="AL36" i="38"/>
  <c r="AY35" i="38"/>
  <c r="AL35" i="38"/>
  <c r="M34" i="38"/>
  <c r="L34" i="38"/>
  <c r="Y34" i="38" s="1"/>
  <c r="AY33" i="38"/>
  <c r="AL33" i="38"/>
  <c r="AL32" i="38"/>
  <c r="AY32" i="38" s="1"/>
  <c r="AZ32" i="38" s="1"/>
  <c r="Z32" i="38"/>
  <c r="L32" i="38"/>
  <c r="AL31" i="38"/>
  <c r="AY31" i="38" s="1"/>
  <c r="L30" i="38"/>
  <c r="Y30" i="38" s="1"/>
  <c r="AL29" i="38"/>
  <c r="AY29" i="38" s="1"/>
  <c r="AZ29" i="38" s="1"/>
  <c r="Z29" i="38"/>
  <c r="N29" i="38"/>
  <c r="L29" i="38"/>
  <c r="AL28" i="38"/>
  <c r="AY28" i="38" s="1"/>
  <c r="L28" i="38"/>
  <c r="AL27" i="38"/>
  <c r="AY27" i="38" s="1"/>
  <c r="AY26" i="38"/>
  <c r="AL26" i="38"/>
  <c r="AM25" i="38"/>
  <c r="AL25" i="38"/>
  <c r="AY25" i="38" s="1"/>
  <c r="AZ25" i="38" s="1"/>
  <c r="Z25" i="38"/>
  <c r="L25" i="38"/>
  <c r="N25" i="38" s="1"/>
  <c r="AL24" i="38"/>
  <c r="AY24" i="38" s="1"/>
  <c r="AZ24" i="38" s="1"/>
  <c r="Z24" i="38"/>
  <c r="N24" i="38"/>
  <c r="L24" i="38"/>
  <c r="L23" i="38"/>
  <c r="Y23" i="38" s="1"/>
  <c r="Z22" i="38"/>
  <c r="Y22" i="38"/>
  <c r="AL22" i="38" s="1"/>
  <c r="L22" i="38"/>
  <c r="M22" i="38" s="1"/>
  <c r="AY21" i="38"/>
  <c r="AL21" i="38"/>
  <c r="AL20" i="38"/>
  <c r="AY20" i="38" s="1"/>
  <c r="Z19" i="38"/>
  <c r="Y19" i="38"/>
  <c r="AL19" i="38" s="1"/>
  <c r="L19" i="38"/>
  <c r="N19" i="38" s="1"/>
  <c r="AY18" i="38"/>
  <c r="AL18" i="38"/>
  <c r="M17" i="38"/>
  <c r="L17" i="38"/>
  <c r="Y17" i="38" s="1"/>
  <c r="AL16" i="38"/>
  <c r="AY16" i="38" s="1"/>
  <c r="AY15" i="38"/>
  <c r="AL15" i="38"/>
  <c r="N14" i="38"/>
  <c r="L14" i="38"/>
  <c r="Y14" i="38" s="1"/>
  <c r="AL13" i="38"/>
  <c r="AY13" i="38" s="1"/>
  <c r="Z12" i="38"/>
  <c r="Y12" i="38"/>
  <c r="AL12" i="38" s="1"/>
  <c r="L12" i="38"/>
  <c r="N12" i="38" s="1"/>
  <c r="Z11" i="38"/>
  <c r="Y11" i="38"/>
  <c r="AL11" i="38" s="1"/>
  <c r="L11" i="38"/>
  <c r="Y10" i="38"/>
  <c r="AL10" i="38" s="1"/>
  <c r="N10" i="38"/>
  <c r="L10" i="38"/>
  <c r="Y9" i="38"/>
  <c r="AL9" i="38" s="1"/>
  <c r="M9" i="38"/>
  <c r="L9" i="38"/>
  <c r="Y8" i="38"/>
  <c r="AL8" i="38" s="1"/>
  <c r="M8" i="38"/>
  <c r="L8" i="38"/>
  <c r="Y7" i="38"/>
  <c r="AL7" i="38" s="1"/>
  <c r="L7" i="38"/>
  <c r="AM14" i="39" l="1"/>
  <c r="AY14" i="39"/>
  <c r="AZ14" i="39" s="1"/>
  <c r="AZ7" i="39"/>
  <c r="AL44" i="39"/>
  <c r="Z44" i="39"/>
  <c r="AM17" i="39"/>
  <c r="AY17" i="39"/>
  <c r="AZ17" i="39" s="1"/>
  <c r="AY34" i="39"/>
  <c r="AZ34" i="39" s="1"/>
  <c r="AM34" i="39"/>
  <c r="AM44" i="39"/>
  <c r="AY40" i="38"/>
  <c r="AZ40" i="38" s="1"/>
  <c r="AM40" i="38"/>
  <c r="AM10" i="38"/>
  <c r="AY10" i="38"/>
  <c r="AZ10" i="38" s="1"/>
  <c r="AL30" i="38"/>
  <c r="Z30" i="38"/>
  <c r="AM7" i="38"/>
  <c r="AY7" i="38"/>
  <c r="AL34" i="38"/>
  <c r="Z34" i="38"/>
  <c r="AM38" i="38"/>
  <c r="AY38" i="38"/>
  <c r="AZ38" i="38" s="1"/>
  <c r="AL14" i="38"/>
  <c r="Z14" i="38"/>
  <c r="AY22" i="38"/>
  <c r="AZ22" i="38" s="1"/>
  <c r="AM22" i="38"/>
  <c r="AM9" i="38"/>
  <c r="AY9" i="38"/>
  <c r="AZ9" i="38" s="1"/>
  <c r="AY12" i="38"/>
  <c r="AZ12" i="38" s="1"/>
  <c r="AM12" i="38"/>
  <c r="AL17" i="38"/>
  <c r="Z17" i="38"/>
  <c r="AM39" i="38"/>
  <c r="AY39" i="38"/>
  <c r="AZ39" i="38" s="1"/>
  <c r="AM8" i="38"/>
  <c r="AY8" i="38"/>
  <c r="AZ8" i="38" s="1"/>
  <c r="AY11" i="38"/>
  <c r="AZ11" i="38" s="1"/>
  <c r="AM11" i="38"/>
  <c r="AY19" i="38"/>
  <c r="AZ19" i="38" s="1"/>
  <c r="AM19" i="38"/>
  <c r="Z23" i="38"/>
  <c r="AL23" i="38"/>
  <c r="AY42" i="38"/>
  <c r="AZ42" i="38" s="1"/>
  <c r="AM42" i="38"/>
  <c r="Z9" i="38"/>
  <c r="Z10" i="38"/>
  <c r="AM24" i="38"/>
  <c r="Z38" i="38"/>
  <c r="Z39" i="38"/>
  <c r="Y44" i="38"/>
  <c r="Z7" i="38"/>
  <c r="Z8" i="38"/>
  <c r="M23" i="38"/>
  <c r="M44" i="38" s="1"/>
  <c r="AM29" i="38"/>
  <c r="N30" i="38"/>
  <c r="AM32" i="38"/>
  <c r="AY8" i="37"/>
  <c r="AZ8" i="37"/>
  <c r="AY7" i="37"/>
  <c r="M8" i="37"/>
  <c r="AZ7" i="37"/>
  <c r="AM7" i="37"/>
  <c r="AL7" i="37"/>
  <c r="BA44" i="37"/>
  <c r="AX44" i="37"/>
  <c r="AW44" i="37"/>
  <c r="AV44" i="37"/>
  <c r="AU44" i="37"/>
  <c r="AT44" i="37"/>
  <c r="AS44" i="37"/>
  <c r="AR44" i="37"/>
  <c r="AQ44" i="37"/>
  <c r="AP44" i="37"/>
  <c r="AY42" i="37"/>
  <c r="AZ42" i="37"/>
  <c r="AY41" i="37"/>
  <c r="AY40" i="37"/>
  <c r="AZ40" i="37" s="1"/>
  <c r="AY39" i="37"/>
  <c r="AZ39" i="37"/>
  <c r="AZ38" i="37"/>
  <c r="AY38" i="37"/>
  <c r="AY37" i="37"/>
  <c r="AZ37" i="37"/>
  <c r="AY36" i="37"/>
  <c r="AY35" i="37"/>
  <c r="AY34" i="37"/>
  <c r="AZ34" i="37"/>
  <c r="AY33" i="37"/>
  <c r="AY32" i="37"/>
  <c r="AZ32" i="37"/>
  <c r="AY31" i="37"/>
  <c r="AZ30" i="37"/>
  <c r="AY30" i="37"/>
  <c r="AY29" i="37"/>
  <c r="AZ29" i="37"/>
  <c r="AY28" i="37"/>
  <c r="AY27" i="37"/>
  <c r="AY26" i="37"/>
  <c r="AY25" i="37"/>
  <c r="AZ25" i="37"/>
  <c r="AY24" i="37"/>
  <c r="AZ24" i="37"/>
  <c r="AY23" i="37"/>
  <c r="AZ23" i="37"/>
  <c r="AY22" i="37"/>
  <c r="AZ22" i="37"/>
  <c r="AY21" i="37"/>
  <c r="AY20" i="37"/>
  <c r="AY19" i="37"/>
  <c r="AZ19" i="37"/>
  <c r="AY18" i="37"/>
  <c r="AZ17" i="37"/>
  <c r="AY17" i="37"/>
  <c r="AY16" i="37"/>
  <c r="AY15" i="37"/>
  <c r="AY14" i="37"/>
  <c r="AZ14" i="37" s="1"/>
  <c r="AY13" i="37"/>
  <c r="AY12" i="37"/>
  <c r="AZ12" i="37"/>
  <c r="AY11" i="37"/>
  <c r="AZ11" i="37"/>
  <c r="AY10" i="37"/>
  <c r="AZ10" i="37"/>
  <c r="AY9" i="37"/>
  <c r="AZ9" i="37"/>
  <c r="AN44" i="37"/>
  <c r="AK44" i="37"/>
  <c r="AJ44" i="37"/>
  <c r="AI44" i="37"/>
  <c r="AH44" i="37"/>
  <c r="AG44" i="37"/>
  <c r="AF44" i="37"/>
  <c r="AE44" i="37"/>
  <c r="AD44" i="37"/>
  <c r="AC44" i="37"/>
  <c r="AA44" i="37"/>
  <c r="X44" i="37"/>
  <c r="W44" i="37"/>
  <c r="V44" i="37"/>
  <c r="U44" i="37"/>
  <c r="T44" i="37"/>
  <c r="S44" i="37"/>
  <c r="R44" i="37"/>
  <c r="Q44" i="37"/>
  <c r="P44" i="37"/>
  <c r="K44" i="37"/>
  <c r="J44" i="37"/>
  <c r="I44" i="37"/>
  <c r="H44" i="37"/>
  <c r="G44" i="37"/>
  <c r="F44" i="37"/>
  <c r="E44" i="37"/>
  <c r="C44" i="37"/>
  <c r="L44" i="37"/>
  <c r="B44" i="37"/>
  <c r="Y42" i="37"/>
  <c r="AL42" i="37"/>
  <c r="AM42" i="37"/>
  <c r="AL41" i="37"/>
  <c r="Y40" i="37"/>
  <c r="AL40" i="37"/>
  <c r="AM40" i="37"/>
  <c r="L40" i="37"/>
  <c r="L39" i="37"/>
  <c r="Y39" i="37"/>
  <c r="Y38" i="37"/>
  <c r="AL38" i="37"/>
  <c r="AM38" i="37"/>
  <c r="N38" i="37"/>
  <c r="L38" i="37"/>
  <c r="AL37" i="37"/>
  <c r="AM37" i="37"/>
  <c r="Z37" i="37"/>
  <c r="N37" i="37"/>
  <c r="L37" i="37"/>
  <c r="AL36" i="37"/>
  <c r="AL35" i="37"/>
  <c r="Y34" i="37"/>
  <c r="AL34" i="37"/>
  <c r="AM34" i="37"/>
  <c r="M34" i="37"/>
  <c r="L34" i="37"/>
  <c r="AL33" i="37"/>
  <c r="AM32" i="37"/>
  <c r="AL32" i="37"/>
  <c r="Z32" i="37"/>
  <c r="L32" i="37"/>
  <c r="AL31" i="37"/>
  <c r="Y30" i="37"/>
  <c r="AL30" i="37"/>
  <c r="AM30" i="37"/>
  <c r="N30" i="37"/>
  <c r="L30" i="37"/>
  <c r="AL29" i="37"/>
  <c r="AM29" i="37"/>
  <c r="Z29" i="37"/>
  <c r="L29" i="37"/>
  <c r="N29" i="37"/>
  <c r="AL28" i="37"/>
  <c r="L28" i="37"/>
  <c r="AL27" i="37"/>
  <c r="AL26" i="37"/>
  <c r="AM25" i="37"/>
  <c r="AL25" i="37"/>
  <c r="Z25" i="37"/>
  <c r="L25" i="37"/>
  <c r="N25" i="37"/>
  <c r="AM24" i="37"/>
  <c r="AL24" i="37"/>
  <c r="Z24" i="37"/>
  <c r="N24" i="37"/>
  <c r="L24" i="37"/>
  <c r="L23" i="37"/>
  <c r="Y23" i="37"/>
  <c r="Y22" i="37"/>
  <c r="AL22" i="37"/>
  <c r="AM22" i="37"/>
  <c r="M22" i="37"/>
  <c r="L22" i="37"/>
  <c r="AL21" i="37"/>
  <c r="AL20" i="37"/>
  <c r="Y19" i="37"/>
  <c r="AL19" i="37"/>
  <c r="AM19" i="37"/>
  <c r="N19" i="37"/>
  <c r="L19" i="37"/>
  <c r="AL18" i="37"/>
  <c r="L17" i="37"/>
  <c r="M17" i="37"/>
  <c r="AL16" i="37"/>
  <c r="AL15" i="37"/>
  <c r="L14" i="37"/>
  <c r="N14" i="37"/>
  <c r="AL13" i="37"/>
  <c r="L12" i="37"/>
  <c r="Y12" i="37"/>
  <c r="L11" i="37"/>
  <c r="Y11" i="37"/>
  <c r="Y10" i="37"/>
  <c r="Z10" i="37"/>
  <c r="N10" i="37"/>
  <c r="L10" i="37"/>
  <c r="L9" i="37"/>
  <c r="Y9" i="37"/>
  <c r="Y8" i="37"/>
  <c r="Z8" i="37"/>
  <c r="L8" i="37"/>
  <c r="L7" i="37"/>
  <c r="Y7" i="37"/>
  <c r="AN44" i="36"/>
  <c r="AK44" i="36"/>
  <c r="AJ44" i="36"/>
  <c r="AI44" i="36"/>
  <c r="AH44" i="36"/>
  <c r="AG44" i="36"/>
  <c r="AF44" i="36"/>
  <c r="AE44" i="36"/>
  <c r="AD44" i="36"/>
  <c r="AC44" i="36"/>
  <c r="AA44" i="36"/>
  <c r="X44" i="36"/>
  <c r="W44" i="36"/>
  <c r="V44" i="36"/>
  <c r="U44" i="36"/>
  <c r="T44" i="36"/>
  <c r="S44" i="36"/>
  <c r="R44" i="36"/>
  <c r="Q44" i="36"/>
  <c r="P44" i="36"/>
  <c r="K44" i="36"/>
  <c r="J44" i="36"/>
  <c r="I44" i="36"/>
  <c r="H44" i="36"/>
  <c r="G44" i="36"/>
  <c r="F44" i="36"/>
  <c r="E44" i="36"/>
  <c r="C44" i="36"/>
  <c r="L44" i="36"/>
  <c r="B44" i="36"/>
  <c r="Y42" i="36"/>
  <c r="AL42" i="36"/>
  <c r="AM42" i="36"/>
  <c r="AL41" i="36"/>
  <c r="L40" i="36"/>
  <c r="Y40" i="36"/>
  <c r="L39" i="36"/>
  <c r="Y39" i="36"/>
  <c r="Y38" i="36"/>
  <c r="AL38" i="36"/>
  <c r="AM38" i="36"/>
  <c r="L38" i="36"/>
  <c r="N38" i="36"/>
  <c r="AL37" i="36"/>
  <c r="AM37" i="36"/>
  <c r="Z37" i="36"/>
  <c r="L37" i="36"/>
  <c r="N37" i="36"/>
  <c r="AL36" i="36"/>
  <c r="AL35" i="36"/>
  <c r="Y34" i="36"/>
  <c r="AL34" i="36"/>
  <c r="AM34" i="36"/>
  <c r="M34" i="36"/>
  <c r="L34" i="36"/>
  <c r="AL33" i="36"/>
  <c r="AL32" i="36"/>
  <c r="AM32" i="36"/>
  <c r="Z32" i="36"/>
  <c r="L32" i="36"/>
  <c r="AL31" i="36"/>
  <c r="L30" i="36"/>
  <c r="Y30" i="36"/>
  <c r="AL29" i="36"/>
  <c r="AM29" i="36"/>
  <c r="Z29" i="36"/>
  <c r="L29" i="36"/>
  <c r="N29" i="36"/>
  <c r="AL28" i="36"/>
  <c r="L28" i="36"/>
  <c r="AL27" i="36"/>
  <c r="AL26" i="36"/>
  <c r="AL25" i="36"/>
  <c r="AM25" i="36"/>
  <c r="Z25" i="36"/>
  <c r="L25" i="36"/>
  <c r="N25" i="36"/>
  <c r="AL24" i="36"/>
  <c r="AM24" i="36"/>
  <c r="Z24" i="36"/>
  <c r="L24" i="36"/>
  <c r="N24" i="36"/>
  <c r="L23" i="36"/>
  <c r="Y23" i="36"/>
  <c r="L22" i="36"/>
  <c r="M22" i="36"/>
  <c r="AL21" i="36"/>
  <c r="AL20" i="36"/>
  <c r="N19" i="36"/>
  <c r="L19" i="36"/>
  <c r="Y19" i="36"/>
  <c r="AL19" i="36"/>
  <c r="AM19" i="36"/>
  <c r="AL18" i="36"/>
  <c r="L17" i="36"/>
  <c r="Y17" i="36"/>
  <c r="AL16" i="36"/>
  <c r="AL15" i="36"/>
  <c r="N14" i="36"/>
  <c r="L14" i="36"/>
  <c r="Y14" i="36"/>
  <c r="AL13" i="36"/>
  <c r="L12" i="36"/>
  <c r="Y12" i="36"/>
  <c r="Y11" i="36"/>
  <c r="AL11" i="36"/>
  <c r="AM11" i="36"/>
  <c r="L11" i="36"/>
  <c r="L10" i="36"/>
  <c r="M9" i="36"/>
  <c r="L9" i="36"/>
  <c r="Y9" i="36"/>
  <c r="L8" i="36"/>
  <c r="L7" i="36"/>
  <c r="Y7" i="36"/>
  <c r="AK44" i="35"/>
  <c r="AN44" i="35"/>
  <c r="AJ44" i="35"/>
  <c r="AI44" i="35"/>
  <c r="AH44" i="35"/>
  <c r="AG44" i="35"/>
  <c r="AF44" i="35"/>
  <c r="AE44" i="35"/>
  <c r="AD44" i="35"/>
  <c r="AC44" i="35"/>
  <c r="AA44" i="35"/>
  <c r="X44" i="35"/>
  <c r="W44" i="35"/>
  <c r="V44" i="35"/>
  <c r="U44" i="35"/>
  <c r="T44" i="35"/>
  <c r="S44" i="35"/>
  <c r="R44" i="35"/>
  <c r="Q44" i="35"/>
  <c r="P44" i="35"/>
  <c r="K44" i="35"/>
  <c r="J44" i="35"/>
  <c r="I44" i="35"/>
  <c r="H44" i="35"/>
  <c r="G44" i="35"/>
  <c r="F44" i="35"/>
  <c r="L44" i="35"/>
  <c r="E44" i="35"/>
  <c r="C44" i="35"/>
  <c r="B44" i="35"/>
  <c r="Y42" i="35"/>
  <c r="AL41" i="35"/>
  <c r="L40" i="35"/>
  <c r="Y40" i="35"/>
  <c r="L39" i="35"/>
  <c r="Y39" i="35"/>
  <c r="L38" i="35"/>
  <c r="Y38" i="35"/>
  <c r="AL37" i="35"/>
  <c r="AM37" i="35"/>
  <c r="Z37" i="35"/>
  <c r="L37" i="35"/>
  <c r="N37" i="35"/>
  <c r="AL36" i="35"/>
  <c r="AL35" i="35"/>
  <c r="L34" i="35"/>
  <c r="AL33" i="35"/>
  <c r="AL32" i="35"/>
  <c r="AM32" i="35"/>
  <c r="Z32" i="35"/>
  <c r="L32" i="35"/>
  <c r="AL31" i="35"/>
  <c r="N30" i="35"/>
  <c r="L30" i="35"/>
  <c r="Y30" i="35"/>
  <c r="AM29" i="35"/>
  <c r="AL29" i="35"/>
  <c r="Z29" i="35"/>
  <c r="L29" i="35"/>
  <c r="N29" i="35"/>
  <c r="AL28" i="35"/>
  <c r="L28" i="35"/>
  <c r="AL27" i="35"/>
  <c r="AL26" i="35"/>
  <c r="AL25" i="35"/>
  <c r="AM25" i="35"/>
  <c r="Z25" i="35"/>
  <c r="L25" i="35"/>
  <c r="N25" i="35"/>
  <c r="AL24" i="35"/>
  <c r="AM24" i="35"/>
  <c r="Z24" i="35"/>
  <c r="L24" i="35"/>
  <c r="N24" i="35"/>
  <c r="L23" i="35"/>
  <c r="Y23" i="35"/>
  <c r="L22" i="35"/>
  <c r="Y22" i="35"/>
  <c r="AL22" i="35"/>
  <c r="AM22" i="35"/>
  <c r="M22" i="35"/>
  <c r="AL21" i="35"/>
  <c r="AL20" i="35"/>
  <c r="Y19" i="35"/>
  <c r="AL19" i="35"/>
  <c r="AM19" i="35"/>
  <c r="L19" i="35"/>
  <c r="N19" i="35"/>
  <c r="AL18" i="35"/>
  <c r="L17" i="35"/>
  <c r="M17" i="35"/>
  <c r="AL16" i="35"/>
  <c r="AL15" i="35"/>
  <c r="L14" i="35"/>
  <c r="N14" i="35"/>
  <c r="AL13" i="35"/>
  <c r="L12" i="35"/>
  <c r="Y12" i="35"/>
  <c r="Y11" i="35"/>
  <c r="AL11" i="35"/>
  <c r="AM11" i="35"/>
  <c r="L11" i="35"/>
  <c r="L10" i="35"/>
  <c r="N10" i="35"/>
  <c r="Y10" i="35"/>
  <c r="L9" i="35"/>
  <c r="M9" i="35"/>
  <c r="L8" i="35"/>
  <c r="Y8" i="35"/>
  <c r="L7" i="35"/>
  <c r="Y7" i="35"/>
  <c r="AN44" i="34"/>
  <c r="AK44" i="34"/>
  <c r="AJ44" i="34"/>
  <c r="AI44" i="34"/>
  <c r="AH44" i="34"/>
  <c r="AG44" i="34"/>
  <c r="AF44" i="34"/>
  <c r="AE44" i="34"/>
  <c r="AD44" i="34"/>
  <c r="AC44" i="34"/>
  <c r="AA44" i="34"/>
  <c r="X44" i="34"/>
  <c r="W44" i="34"/>
  <c r="V44" i="34"/>
  <c r="U44" i="34"/>
  <c r="T44" i="34"/>
  <c r="S44" i="34"/>
  <c r="R44" i="34"/>
  <c r="Q44" i="34"/>
  <c r="P44" i="34"/>
  <c r="K44" i="34"/>
  <c r="J44" i="34"/>
  <c r="I44" i="34"/>
  <c r="H44" i="34"/>
  <c r="G44" i="34"/>
  <c r="F44" i="34"/>
  <c r="E44" i="34"/>
  <c r="C44" i="34"/>
  <c r="L44" i="34"/>
  <c r="B44" i="34"/>
  <c r="Y42" i="34"/>
  <c r="AL42" i="34"/>
  <c r="AM42" i="34"/>
  <c r="AL41" i="34"/>
  <c r="L40" i="34"/>
  <c r="Y40" i="34"/>
  <c r="L39" i="34"/>
  <c r="Y39" i="34"/>
  <c r="AL38" i="34"/>
  <c r="AM38" i="34"/>
  <c r="L38" i="34"/>
  <c r="Y38" i="34"/>
  <c r="AL37" i="34"/>
  <c r="AM37" i="34"/>
  <c r="Z37" i="34"/>
  <c r="L37" i="34"/>
  <c r="N37" i="34"/>
  <c r="AL36" i="34"/>
  <c r="AL35" i="34"/>
  <c r="L34" i="34"/>
  <c r="M34" i="34"/>
  <c r="Y34" i="34"/>
  <c r="AL33" i="34"/>
  <c r="AL32" i="34"/>
  <c r="AM32" i="34"/>
  <c r="Z32" i="34"/>
  <c r="L32" i="34"/>
  <c r="AL31" i="34"/>
  <c r="L30" i="34"/>
  <c r="Y30" i="34"/>
  <c r="AL29" i="34"/>
  <c r="AM29" i="34"/>
  <c r="Z29" i="34"/>
  <c r="L29" i="34"/>
  <c r="N29" i="34"/>
  <c r="AL28" i="34"/>
  <c r="L28" i="34"/>
  <c r="AL27" i="34"/>
  <c r="AL26" i="34"/>
  <c r="AL25" i="34"/>
  <c r="AM25" i="34"/>
  <c r="Z25" i="34"/>
  <c r="L25" i="34"/>
  <c r="N25" i="34"/>
  <c r="AM24" i="34"/>
  <c r="AL24" i="34"/>
  <c r="Z24" i="34"/>
  <c r="L24" i="34"/>
  <c r="N24" i="34"/>
  <c r="L23" i="34"/>
  <c r="Y23" i="34"/>
  <c r="AL23" i="34"/>
  <c r="AM23" i="34"/>
  <c r="Y22" i="34"/>
  <c r="AL22" i="34"/>
  <c r="AM22" i="34"/>
  <c r="L22" i="34"/>
  <c r="M22" i="34"/>
  <c r="AL21" i="34"/>
  <c r="AL20" i="34"/>
  <c r="L19" i="34"/>
  <c r="Y19" i="34"/>
  <c r="AL19" i="34"/>
  <c r="AM19" i="34"/>
  <c r="N19" i="34"/>
  <c r="AL18" i="34"/>
  <c r="Z17" i="34"/>
  <c r="AM17" i="34"/>
  <c r="M17" i="34"/>
  <c r="L17" i="34"/>
  <c r="Y17" i="34"/>
  <c r="AL17" i="34"/>
  <c r="AL16" i="34"/>
  <c r="AL15" i="34"/>
  <c r="N14" i="34"/>
  <c r="L14" i="34"/>
  <c r="Y14" i="34"/>
  <c r="AL13" i="34"/>
  <c r="L12" i="34"/>
  <c r="Y12" i="34"/>
  <c r="Z12" i="34"/>
  <c r="AM11" i="34"/>
  <c r="L11" i="34"/>
  <c r="Y11" i="34"/>
  <c r="AL11" i="34"/>
  <c r="L10" i="34"/>
  <c r="N10" i="34"/>
  <c r="Y10" i="34"/>
  <c r="AL10" i="34"/>
  <c r="AM10" i="34"/>
  <c r="M9" i="34"/>
  <c r="L9" i="34"/>
  <c r="Y9" i="34"/>
  <c r="AL9" i="34"/>
  <c r="AM9" i="34"/>
  <c r="L8" i="34"/>
  <c r="L7" i="34"/>
  <c r="Y7" i="34"/>
  <c r="AN44" i="33"/>
  <c r="AK44" i="33"/>
  <c r="AJ44" i="33"/>
  <c r="AI44" i="33"/>
  <c r="AH44" i="33"/>
  <c r="AG44" i="33"/>
  <c r="AF44" i="33"/>
  <c r="AE44" i="33"/>
  <c r="AD44" i="33"/>
  <c r="AC44" i="33"/>
  <c r="AA44" i="33"/>
  <c r="X44" i="33"/>
  <c r="W44" i="33"/>
  <c r="V44" i="33"/>
  <c r="U44" i="33"/>
  <c r="T44" i="33"/>
  <c r="S44" i="33"/>
  <c r="R44" i="33"/>
  <c r="Q44" i="33"/>
  <c r="P44" i="33"/>
  <c r="K44" i="33"/>
  <c r="J44" i="33"/>
  <c r="I44" i="33"/>
  <c r="H44" i="33"/>
  <c r="G44" i="33"/>
  <c r="F44" i="33"/>
  <c r="E44" i="33"/>
  <c r="C44" i="33"/>
  <c r="B44" i="33"/>
  <c r="Y42" i="33"/>
  <c r="AL42" i="33"/>
  <c r="AM42" i="33"/>
  <c r="AL41" i="33"/>
  <c r="L40" i="33"/>
  <c r="Y40" i="33"/>
  <c r="AL40" i="33"/>
  <c r="AM40" i="33"/>
  <c r="L39" i="33"/>
  <c r="Y39" i="33"/>
  <c r="Z39" i="33"/>
  <c r="L38" i="33"/>
  <c r="Y38" i="33"/>
  <c r="AL38" i="33"/>
  <c r="AM38" i="33"/>
  <c r="AL37" i="33"/>
  <c r="AM37" i="33"/>
  <c r="Z37" i="33"/>
  <c r="L37" i="33"/>
  <c r="N37" i="33"/>
  <c r="AL36" i="33"/>
  <c r="AL35" i="33"/>
  <c r="L34" i="33"/>
  <c r="AL33" i="33"/>
  <c r="AL32" i="33"/>
  <c r="AM32" i="33"/>
  <c r="Z32" i="33"/>
  <c r="L32" i="33"/>
  <c r="AL31" i="33"/>
  <c r="L30" i="33"/>
  <c r="AL29" i="33"/>
  <c r="AM29" i="33"/>
  <c r="Z29" i="33"/>
  <c r="L29" i="33"/>
  <c r="N29" i="33"/>
  <c r="AL28" i="33"/>
  <c r="L28" i="33"/>
  <c r="AL27" i="33"/>
  <c r="AL26" i="33"/>
  <c r="AL25" i="33"/>
  <c r="AM25" i="33"/>
  <c r="Z25" i="33"/>
  <c r="L25" i="33"/>
  <c r="N25" i="33"/>
  <c r="AL24" i="33"/>
  <c r="AM24" i="33"/>
  <c r="Z24" i="33"/>
  <c r="L24" i="33"/>
  <c r="N24" i="33"/>
  <c r="L23" i="33"/>
  <c r="Y23" i="33"/>
  <c r="L22" i="33"/>
  <c r="Y22" i="33"/>
  <c r="Z22" i="33"/>
  <c r="AL21" i="33"/>
  <c r="AL20" i="33"/>
  <c r="L19" i="33"/>
  <c r="Y19" i="33"/>
  <c r="AL19" i="33"/>
  <c r="AM19" i="33"/>
  <c r="AL18" i="33"/>
  <c r="L17" i="33"/>
  <c r="M17" i="33"/>
  <c r="Y17" i="33"/>
  <c r="AL17" i="33"/>
  <c r="AM17" i="33"/>
  <c r="AL16" i="33"/>
  <c r="AL15" i="33"/>
  <c r="L14" i="33"/>
  <c r="AL13" i="33"/>
  <c r="L12" i="33"/>
  <c r="Y12" i="33"/>
  <c r="L11" i="33"/>
  <c r="Y11" i="33"/>
  <c r="L10" i="33"/>
  <c r="Y10" i="33"/>
  <c r="L9" i="33"/>
  <c r="M9" i="33"/>
  <c r="Y9" i="33"/>
  <c r="Z9" i="33"/>
  <c r="L8" i="33"/>
  <c r="M8" i="33"/>
  <c r="L7" i="33"/>
  <c r="Y7" i="33"/>
  <c r="L7" i="32"/>
  <c r="Y7" i="32"/>
  <c r="L8" i="32"/>
  <c r="L9" i="32"/>
  <c r="L10" i="32"/>
  <c r="N10" i="32"/>
  <c r="L11" i="32"/>
  <c r="Y11" i="32"/>
  <c r="AL11" i="32"/>
  <c r="AM11" i="32"/>
  <c r="Z11" i="32"/>
  <c r="L12" i="32"/>
  <c r="Y12" i="32"/>
  <c r="AL12" i="32"/>
  <c r="AM12" i="32"/>
  <c r="N12" i="32"/>
  <c r="AL13" i="32"/>
  <c r="L14" i="32"/>
  <c r="N14" i="32"/>
  <c r="Y14" i="32"/>
  <c r="AL15" i="32"/>
  <c r="AL16" i="32"/>
  <c r="L17" i="32"/>
  <c r="AL18" i="32"/>
  <c r="L19" i="32"/>
  <c r="AL20" i="32"/>
  <c r="AL21" i="32"/>
  <c r="L22" i="32"/>
  <c r="M22" i="32"/>
  <c r="Y22" i="32"/>
  <c r="Z22" i="32"/>
  <c r="L23" i="32"/>
  <c r="L24" i="32"/>
  <c r="N24" i="32"/>
  <c r="Z24" i="32"/>
  <c r="AL24" i="32"/>
  <c r="AM24" i="32"/>
  <c r="L25" i="32"/>
  <c r="N25" i="32"/>
  <c r="Z25" i="32"/>
  <c r="AL25" i="32"/>
  <c r="AM25" i="32"/>
  <c r="AL26" i="32"/>
  <c r="AL27" i="32"/>
  <c r="L28" i="32"/>
  <c r="AL28" i="32"/>
  <c r="L29" i="32"/>
  <c r="N29" i="32"/>
  <c r="Z29" i="32"/>
  <c r="AL29" i="32"/>
  <c r="AM29" i="32"/>
  <c r="L30" i="32"/>
  <c r="AL31" i="32"/>
  <c r="L32" i="32"/>
  <c r="Z32" i="32"/>
  <c r="AL32" i="32"/>
  <c r="AM32" i="32"/>
  <c r="AL33" i="32"/>
  <c r="L34" i="32"/>
  <c r="AL35" i="32"/>
  <c r="AL36" i="32"/>
  <c r="L37" i="32"/>
  <c r="N37" i="32"/>
  <c r="Z37" i="32"/>
  <c r="AL37" i="32"/>
  <c r="AM37" i="32"/>
  <c r="L38" i="32"/>
  <c r="L39" i="32"/>
  <c r="M39" i="32"/>
  <c r="Y39" i="32"/>
  <c r="AL39" i="32"/>
  <c r="AM39" i="32"/>
  <c r="L40" i="32"/>
  <c r="Y40" i="32"/>
  <c r="AL40" i="32"/>
  <c r="AM40" i="32"/>
  <c r="AL41" i="32"/>
  <c r="Y42" i="32"/>
  <c r="AL42" i="32"/>
  <c r="AM42" i="32"/>
  <c r="B44" i="32"/>
  <c r="C44" i="32"/>
  <c r="E44" i="32"/>
  <c r="F44" i="32"/>
  <c r="L44" i="32"/>
  <c r="G44" i="32"/>
  <c r="H44" i="32"/>
  <c r="I44" i="32"/>
  <c r="J44" i="32"/>
  <c r="K44" i="32"/>
  <c r="P44" i="32"/>
  <c r="Q44" i="32"/>
  <c r="R44" i="32"/>
  <c r="S44" i="32"/>
  <c r="T44" i="32"/>
  <c r="U44" i="32"/>
  <c r="V44" i="32"/>
  <c r="W44" i="32"/>
  <c r="X44" i="32"/>
  <c r="AA44" i="32"/>
  <c r="AC44" i="32"/>
  <c r="AD44" i="32"/>
  <c r="AE44" i="32"/>
  <c r="AF44" i="32"/>
  <c r="AG44" i="32"/>
  <c r="AH44" i="32"/>
  <c r="AI44" i="32"/>
  <c r="AJ44" i="32"/>
  <c r="AK44" i="32"/>
  <c r="AN44" i="32"/>
  <c r="L7" i="31"/>
  <c r="Y7" i="31"/>
  <c r="AL7" i="31"/>
  <c r="L8" i="31"/>
  <c r="L9" i="31"/>
  <c r="L10" i="31"/>
  <c r="L11" i="31"/>
  <c r="Y11" i="31"/>
  <c r="AL11" i="31"/>
  <c r="AM11" i="31"/>
  <c r="L12" i="31"/>
  <c r="N12" i="31"/>
  <c r="Y12" i="31"/>
  <c r="Z12" i="31"/>
  <c r="AL13" i="31"/>
  <c r="L14" i="31"/>
  <c r="AL15" i="31"/>
  <c r="AL16" i="31"/>
  <c r="L17" i="31"/>
  <c r="AL18" i="31"/>
  <c r="L19" i="31"/>
  <c r="AL20" i="31"/>
  <c r="AL21" i="31"/>
  <c r="L22" i="31"/>
  <c r="L23" i="31"/>
  <c r="M23" i="31"/>
  <c r="Y23" i="31"/>
  <c r="L24" i="31"/>
  <c r="N24" i="31"/>
  <c r="Z24" i="31"/>
  <c r="AL24" i="31"/>
  <c r="AM24" i="31"/>
  <c r="L25" i="31"/>
  <c r="N25" i="31"/>
  <c r="Z25" i="31"/>
  <c r="AL25" i="31"/>
  <c r="AM25" i="31"/>
  <c r="AL26" i="31"/>
  <c r="AL27" i="31"/>
  <c r="L28" i="31"/>
  <c r="AL28" i="31"/>
  <c r="L29" i="31"/>
  <c r="N29" i="31"/>
  <c r="Z29" i="31"/>
  <c r="AL29" i="31"/>
  <c r="AM29" i="31"/>
  <c r="L30" i="31"/>
  <c r="AL31" i="31"/>
  <c r="L32" i="31"/>
  <c r="Z32" i="31"/>
  <c r="AL32" i="31"/>
  <c r="AM32" i="31"/>
  <c r="AL33" i="31"/>
  <c r="L34" i="31"/>
  <c r="AL35" i="31"/>
  <c r="AL36" i="31"/>
  <c r="L37" i="31"/>
  <c r="N37" i="31"/>
  <c r="Z37" i="31"/>
  <c r="AL37" i="31"/>
  <c r="AM37" i="31"/>
  <c r="L38" i="31"/>
  <c r="L39" i="31"/>
  <c r="M39" i="31"/>
  <c r="Y39" i="31"/>
  <c r="L40" i="31"/>
  <c r="Y40" i="31"/>
  <c r="AL40" i="31"/>
  <c r="AM40" i="31"/>
  <c r="AL41" i="31"/>
  <c r="Y42" i="31"/>
  <c r="Z42" i="31"/>
  <c r="AL42" i="31"/>
  <c r="AM42" i="31"/>
  <c r="B44" i="31"/>
  <c r="C44" i="31"/>
  <c r="E44" i="31"/>
  <c r="F44" i="31"/>
  <c r="G44" i="31"/>
  <c r="H44" i="31"/>
  <c r="I44" i="31"/>
  <c r="J44" i="31"/>
  <c r="K44" i="31"/>
  <c r="L44" i="31"/>
  <c r="P44" i="31"/>
  <c r="Q44" i="31"/>
  <c r="R44" i="31"/>
  <c r="S44" i="31"/>
  <c r="T44" i="31"/>
  <c r="U44" i="31"/>
  <c r="V44" i="31"/>
  <c r="W44" i="31"/>
  <c r="X44" i="31"/>
  <c r="AA44" i="31"/>
  <c r="AC44" i="31"/>
  <c r="AD44" i="31"/>
  <c r="AE44" i="31"/>
  <c r="AF44" i="31"/>
  <c r="AG44" i="31"/>
  <c r="AH44" i="31"/>
  <c r="AI44" i="31"/>
  <c r="AJ44" i="31"/>
  <c r="AK44" i="31"/>
  <c r="AN44" i="31"/>
  <c r="AL13" i="30"/>
  <c r="AL15" i="30"/>
  <c r="AL16" i="30"/>
  <c r="AL18" i="30"/>
  <c r="AL20" i="30"/>
  <c r="AL21" i="30"/>
  <c r="AL24" i="30"/>
  <c r="AL25" i="30"/>
  <c r="AM25" i="30"/>
  <c r="AL26" i="30"/>
  <c r="AL27" i="30"/>
  <c r="AL28" i="30"/>
  <c r="AL29" i="30"/>
  <c r="AL31" i="30"/>
  <c r="AL32" i="30"/>
  <c r="AM32" i="30"/>
  <c r="AL33" i="30"/>
  <c r="AL35" i="30"/>
  <c r="AL36" i="30"/>
  <c r="AL37" i="30"/>
  <c r="AM37" i="30"/>
  <c r="AL41" i="30"/>
  <c r="R44" i="30"/>
  <c r="S44" i="30"/>
  <c r="T44" i="30"/>
  <c r="U44" i="30"/>
  <c r="V44" i="30"/>
  <c r="W44" i="30"/>
  <c r="X44" i="30"/>
  <c r="Q44" i="30"/>
  <c r="AN44" i="30"/>
  <c r="AM24" i="30"/>
  <c r="AM29" i="30"/>
  <c r="AK44" i="30"/>
  <c r="AJ44" i="30"/>
  <c r="AI44" i="30"/>
  <c r="AH44" i="30"/>
  <c r="AG44" i="30"/>
  <c r="AF44" i="30"/>
  <c r="AE44" i="30"/>
  <c r="AD44" i="30"/>
  <c r="AC44" i="30"/>
  <c r="L7" i="30"/>
  <c r="Y7" i="30"/>
  <c r="L34" i="30"/>
  <c r="L23" i="30"/>
  <c r="L17" i="30"/>
  <c r="M17" i="30"/>
  <c r="L22" i="30"/>
  <c r="L11" i="30"/>
  <c r="Y11" i="30"/>
  <c r="X44" i="28"/>
  <c r="Z23" i="28"/>
  <c r="AA23" i="28"/>
  <c r="Z34" i="28"/>
  <c r="AA34" i="28"/>
  <c r="L11" i="28"/>
  <c r="Z11" i="28"/>
  <c r="AA11" i="28"/>
  <c r="L7" i="28"/>
  <c r="Z7" i="28"/>
  <c r="L8" i="30"/>
  <c r="Y8" i="30"/>
  <c r="AL8" i="30"/>
  <c r="AM8" i="30"/>
  <c r="M8" i="30"/>
  <c r="L9" i="30"/>
  <c r="Y9" i="30"/>
  <c r="M9" i="30"/>
  <c r="L10" i="30"/>
  <c r="L12" i="30"/>
  <c r="L14" i="30"/>
  <c r="Y14" i="30"/>
  <c r="Z14" i="30"/>
  <c r="Y17" i="30"/>
  <c r="Z17" i="30"/>
  <c r="L19" i="30"/>
  <c r="L24" i="30"/>
  <c r="N24" i="30"/>
  <c r="Z24" i="30"/>
  <c r="L25" i="30"/>
  <c r="N25" i="30"/>
  <c r="Z25" i="30"/>
  <c r="L28" i="30"/>
  <c r="L29" i="30"/>
  <c r="N29" i="30"/>
  <c r="Z29" i="30"/>
  <c r="L30" i="30"/>
  <c r="L32" i="30"/>
  <c r="Z32" i="30"/>
  <c r="L37" i="30"/>
  <c r="N37" i="30"/>
  <c r="Z37" i="30"/>
  <c r="L38" i="30"/>
  <c r="Y38" i="30"/>
  <c r="Z38" i="30"/>
  <c r="N38" i="30"/>
  <c r="L39" i="30"/>
  <c r="Y39" i="30"/>
  <c r="Z39" i="30"/>
  <c r="L40" i="30"/>
  <c r="Y40" i="30"/>
  <c r="Z40" i="30"/>
  <c r="Y42" i="30"/>
  <c r="AL42" i="30"/>
  <c r="AM42" i="30"/>
  <c r="Z42" i="30"/>
  <c r="B44" i="30"/>
  <c r="C44" i="30"/>
  <c r="E44" i="30"/>
  <c r="F44" i="30"/>
  <c r="G44" i="30"/>
  <c r="H44" i="30"/>
  <c r="I44" i="30"/>
  <c r="J44" i="30"/>
  <c r="K44" i="30"/>
  <c r="P44" i="30"/>
  <c r="AA44" i="30"/>
  <c r="M7" i="28"/>
  <c r="L8" i="28"/>
  <c r="Z8" i="28"/>
  <c r="AA8" i="28"/>
  <c r="L9" i="28"/>
  <c r="L10" i="28"/>
  <c r="L12" i="28"/>
  <c r="Z12" i="28"/>
  <c r="L14" i="28"/>
  <c r="M14" i="28"/>
  <c r="Z14" i="28"/>
  <c r="AA14" i="28"/>
  <c r="L17" i="28"/>
  <c r="M17" i="28"/>
  <c r="Z17" i="28"/>
  <c r="AA17" i="28"/>
  <c r="L19" i="28"/>
  <c r="M19" i="28"/>
  <c r="M22" i="28"/>
  <c r="Z22" i="28"/>
  <c r="AA22" i="28"/>
  <c r="L24" i="28"/>
  <c r="L25" i="28"/>
  <c r="Z25" i="28"/>
  <c r="M25" i="28"/>
  <c r="L28" i="28"/>
  <c r="Z28" i="28"/>
  <c r="L29" i="28"/>
  <c r="Z29" i="28"/>
  <c r="AA29" i="28"/>
  <c r="L30" i="28"/>
  <c r="Z30" i="28"/>
  <c r="AA30" i="28"/>
  <c r="L37" i="28"/>
  <c r="M37" i="28"/>
  <c r="Z37" i="28"/>
  <c r="AA37" i="28"/>
  <c r="L38" i="28"/>
  <c r="M38" i="28"/>
  <c r="Z38" i="28"/>
  <c r="AA38" i="28"/>
  <c r="L39" i="28"/>
  <c r="M39" i="28"/>
  <c r="Z39" i="28"/>
  <c r="AA39" i="28"/>
  <c r="L40" i="28"/>
  <c r="M40" i="28"/>
  <c r="Z40" i="28"/>
  <c r="AA40" i="28"/>
  <c r="Z42" i="28"/>
  <c r="AA42" i="28"/>
  <c r="B44" i="28"/>
  <c r="C44" i="28"/>
  <c r="D44" i="28"/>
  <c r="E44" i="28"/>
  <c r="F44" i="28"/>
  <c r="G44" i="28"/>
  <c r="H44" i="28"/>
  <c r="I44" i="28"/>
  <c r="J44" i="28"/>
  <c r="K44" i="28"/>
  <c r="Q44" i="28"/>
  <c r="R44" i="28"/>
  <c r="S44" i="28"/>
  <c r="T44" i="28"/>
  <c r="U44" i="28"/>
  <c r="V44" i="28"/>
  <c r="W44" i="28"/>
  <c r="AC44" i="28"/>
  <c r="Z7" i="27"/>
  <c r="L8" i="27"/>
  <c r="Y8" i="27"/>
  <c r="Z8" i="27"/>
  <c r="M8" i="27"/>
  <c r="L9" i="27"/>
  <c r="L10" i="27"/>
  <c r="Y10" i="27"/>
  <c r="Z10" i="27"/>
  <c r="N10" i="27"/>
  <c r="L11" i="27"/>
  <c r="L13" i="27"/>
  <c r="N13" i="27"/>
  <c r="Y13" i="27"/>
  <c r="Z13" i="27"/>
  <c r="L16" i="27"/>
  <c r="Y16" i="27"/>
  <c r="L18" i="27"/>
  <c r="Y18" i="27"/>
  <c r="Z18" i="27"/>
  <c r="L21" i="27"/>
  <c r="Y21" i="27"/>
  <c r="Z21" i="27"/>
  <c r="L22" i="27"/>
  <c r="N22" i="27"/>
  <c r="Z22" i="27"/>
  <c r="L23" i="27"/>
  <c r="N23" i="27"/>
  <c r="Z23" i="27"/>
  <c r="L26" i="27"/>
  <c r="L27" i="27"/>
  <c r="N27" i="27"/>
  <c r="Z27" i="27"/>
  <c r="L28" i="27"/>
  <c r="N28" i="27"/>
  <c r="Y28" i="27"/>
  <c r="Z28" i="27"/>
  <c r="L30" i="27"/>
  <c r="Z30" i="27"/>
  <c r="L33" i="27"/>
  <c r="N33" i="27"/>
  <c r="Z33" i="27"/>
  <c r="L34" i="27"/>
  <c r="L35" i="27"/>
  <c r="M35" i="27"/>
  <c r="L36" i="27"/>
  <c r="Y36" i="27"/>
  <c r="Z36" i="27"/>
  <c r="Y38" i="27"/>
  <c r="Z38" i="27"/>
  <c r="B40" i="27"/>
  <c r="C40" i="27"/>
  <c r="E40" i="27"/>
  <c r="L40" i="27"/>
  <c r="F40" i="27"/>
  <c r="G40" i="27"/>
  <c r="H40" i="27"/>
  <c r="I40" i="27"/>
  <c r="J40" i="27"/>
  <c r="K40" i="27"/>
  <c r="P40" i="27"/>
  <c r="Q40" i="27"/>
  <c r="R40" i="27"/>
  <c r="S40" i="27"/>
  <c r="T40" i="27"/>
  <c r="U40" i="27"/>
  <c r="V40" i="27"/>
  <c r="W40" i="27"/>
  <c r="X40" i="27"/>
  <c r="AA40" i="27"/>
  <c r="W40" i="26"/>
  <c r="L7" i="26"/>
  <c r="M7" i="26"/>
  <c r="Z7" i="26"/>
  <c r="AA7" i="26"/>
  <c r="L8" i="26"/>
  <c r="M8" i="26"/>
  <c r="Z8" i="26"/>
  <c r="AA8" i="26"/>
  <c r="L9" i="26"/>
  <c r="M9" i="26"/>
  <c r="Z9" i="26"/>
  <c r="AA9" i="26"/>
  <c r="L10" i="26"/>
  <c r="M10" i="26"/>
  <c r="Z10" i="26"/>
  <c r="AA10" i="26"/>
  <c r="L11" i="26"/>
  <c r="Z11" i="26"/>
  <c r="L13" i="26"/>
  <c r="Z13" i="26"/>
  <c r="AA13" i="26"/>
  <c r="L16" i="26"/>
  <c r="L18" i="26"/>
  <c r="M18" i="26"/>
  <c r="M21" i="26"/>
  <c r="Z21" i="26"/>
  <c r="AA21" i="26"/>
  <c r="L22" i="26"/>
  <c r="M22" i="26"/>
  <c r="L23" i="26"/>
  <c r="Z23" i="26"/>
  <c r="M23" i="26"/>
  <c r="L26" i="26"/>
  <c r="L27" i="26"/>
  <c r="Z27" i="26"/>
  <c r="AA27" i="26"/>
  <c r="L28" i="26"/>
  <c r="M28" i="26"/>
  <c r="Z28" i="26"/>
  <c r="AA28" i="26"/>
  <c r="L33" i="26"/>
  <c r="M33" i="26"/>
  <c r="Z33" i="26"/>
  <c r="AA33" i="26"/>
  <c r="L34" i="26"/>
  <c r="M34" i="26"/>
  <c r="Z34" i="26"/>
  <c r="AA34" i="26"/>
  <c r="L35" i="26"/>
  <c r="M35" i="26"/>
  <c r="Z35" i="26"/>
  <c r="AA35" i="26"/>
  <c r="L36" i="26"/>
  <c r="M36" i="26"/>
  <c r="Z36" i="26"/>
  <c r="AA36" i="26"/>
  <c r="Z38" i="26"/>
  <c r="AA38" i="26"/>
  <c r="B40" i="26"/>
  <c r="C40" i="26"/>
  <c r="L40" i="26"/>
  <c r="O40" i="26"/>
  <c r="D40" i="26"/>
  <c r="E40" i="26"/>
  <c r="F40" i="26"/>
  <c r="G40" i="26"/>
  <c r="H40" i="26"/>
  <c r="I40" i="26"/>
  <c r="J40" i="26"/>
  <c r="K40" i="26"/>
  <c r="Q40" i="26"/>
  <c r="R40" i="26"/>
  <c r="S40" i="26"/>
  <c r="T40" i="26"/>
  <c r="U40" i="26"/>
  <c r="V40" i="26"/>
  <c r="AC40" i="26"/>
  <c r="Y36" i="22"/>
  <c r="Z36" i="22"/>
  <c r="V40" i="22"/>
  <c r="U40" i="22"/>
  <c r="L36" i="22"/>
  <c r="V40" i="23"/>
  <c r="L36" i="23"/>
  <c r="Z36" i="23"/>
  <c r="AA36" i="23"/>
  <c r="L7" i="23"/>
  <c r="M7" i="23"/>
  <c r="L8" i="23"/>
  <c r="Z8" i="23"/>
  <c r="M8" i="23"/>
  <c r="L9" i="23"/>
  <c r="M9" i="23"/>
  <c r="L10" i="23"/>
  <c r="Z10" i="23"/>
  <c r="AA10" i="23"/>
  <c r="M10" i="23"/>
  <c r="L11" i="23"/>
  <c r="Z11" i="23"/>
  <c r="L13" i="23"/>
  <c r="Z13" i="23"/>
  <c r="AA13" i="23"/>
  <c r="M13" i="23"/>
  <c r="L16" i="23"/>
  <c r="Z16" i="23"/>
  <c r="AA16" i="23"/>
  <c r="L18" i="23"/>
  <c r="M18" i="23"/>
  <c r="M21" i="23"/>
  <c r="Z21" i="23"/>
  <c r="AA21" i="23"/>
  <c r="L22" i="23"/>
  <c r="L23" i="23"/>
  <c r="L26" i="23"/>
  <c r="O26" i="23"/>
  <c r="L27" i="23"/>
  <c r="Z27" i="23"/>
  <c r="AA27" i="23"/>
  <c r="L28" i="23"/>
  <c r="L33" i="23"/>
  <c r="L34" i="23"/>
  <c r="L35" i="23"/>
  <c r="Z38" i="23"/>
  <c r="AA38" i="23"/>
  <c r="B40" i="23"/>
  <c r="C40" i="23"/>
  <c r="D40" i="23"/>
  <c r="L40" i="23"/>
  <c r="O40" i="23"/>
  <c r="E40" i="23"/>
  <c r="F40" i="23"/>
  <c r="G40" i="23"/>
  <c r="H40" i="23"/>
  <c r="I40" i="23"/>
  <c r="J40" i="23"/>
  <c r="K40" i="23"/>
  <c r="Q40" i="23"/>
  <c r="R40" i="23"/>
  <c r="S40" i="23"/>
  <c r="T40" i="23"/>
  <c r="U40" i="23"/>
  <c r="AC40" i="23"/>
  <c r="T40" i="22"/>
  <c r="Y38" i="22"/>
  <c r="Z38" i="22"/>
  <c r="Z30" i="22"/>
  <c r="L30" i="22"/>
  <c r="L21" i="22"/>
  <c r="Y21" i="22"/>
  <c r="Z21" i="22"/>
  <c r="L18" i="22"/>
  <c r="N18" i="22"/>
  <c r="L16" i="22"/>
  <c r="Y16" i="22"/>
  <c r="Z16" i="22"/>
  <c r="L13" i="22"/>
  <c r="N13" i="22"/>
  <c r="L10" i="22"/>
  <c r="L9" i="22"/>
  <c r="M9" i="22"/>
  <c r="L8" i="22"/>
  <c r="U39" i="21"/>
  <c r="Z7" i="22"/>
  <c r="L11" i="22"/>
  <c r="Y13" i="22"/>
  <c r="Z13" i="22"/>
  <c r="Y18" i="22"/>
  <c r="Z18" i="22"/>
  <c r="L22" i="22"/>
  <c r="N22" i="22"/>
  <c r="Z22" i="22"/>
  <c r="L23" i="22"/>
  <c r="N23" i="22"/>
  <c r="Z23" i="22"/>
  <c r="L26" i="22"/>
  <c r="N26" i="22"/>
  <c r="L27" i="22"/>
  <c r="N27" i="22"/>
  <c r="Z27" i="22"/>
  <c r="L28" i="22"/>
  <c r="Y28" i="22"/>
  <c r="Z28" i="22"/>
  <c r="L33" i="22"/>
  <c r="N33" i="22"/>
  <c r="Z33" i="22"/>
  <c r="L34" i="22"/>
  <c r="L35" i="22"/>
  <c r="Y35" i="22"/>
  <c r="Z35" i="22"/>
  <c r="M35" i="22"/>
  <c r="B40" i="22"/>
  <c r="C40" i="22"/>
  <c r="E40" i="22"/>
  <c r="F40" i="22"/>
  <c r="G40" i="22"/>
  <c r="H40" i="22"/>
  <c r="I40" i="22"/>
  <c r="J40" i="22"/>
  <c r="K40" i="22"/>
  <c r="P40" i="22"/>
  <c r="Q40" i="22"/>
  <c r="R40" i="22"/>
  <c r="S40" i="22"/>
  <c r="W40" i="22"/>
  <c r="X40" i="22"/>
  <c r="AA40" i="22"/>
  <c r="L7" i="21"/>
  <c r="M7" i="21"/>
  <c r="Z7" i="21"/>
  <c r="AA7" i="21"/>
  <c r="AA39" i="21"/>
  <c r="L8" i="21"/>
  <c r="M8" i="21"/>
  <c r="Z8" i="21"/>
  <c r="AA8" i="21"/>
  <c r="L9" i="21"/>
  <c r="M9" i="21"/>
  <c r="Z9" i="21"/>
  <c r="AA9" i="21"/>
  <c r="L10" i="21"/>
  <c r="M10" i="21"/>
  <c r="Z10" i="21"/>
  <c r="AA10" i="21"/>
  <c r="L11" i="21"/>
  <c r="Z11" i="21"/>
  <c r="L13" i="21"/>
  <c r="Z13" i="21"/>
  <c r="M13" i="21"/>
  <c r="L16" i="21"/>
  <c r="M16" i="21"/>
  <c r="L18" i="21"/>
  <c r="M18" i="21"/>
  <c r="M21" i="21"/>
  <c r="Z21" i="21"/>
  <c r="AA21" i="21"/>
  <c r="L22" i="21"/>
  <c r="Z22" i="21"/>
  <c r="AA22" i="21"/>
  <c r="L23" i="21"/>
  <c r="Z23" i="21"/>
  <c r="L26" i="21"/>
  <c r="O26" i="21"/>
  <c r="AA26" i="21"/>
  <c r="L27" i="21"/>
  <c r="Z27" i="21"/>
  <c r="AA27" i="21"/>
  <c r="L28" i="21"/>
  <c r="Z28" i="21"/>
  <c r="AA28" i="21"/>
  <c r="M28" i="21"/>
  <c r="L33" i="21"/>
  <c r="Z33" i="21"/>
  <c r="AA33" i="21"/>
  <c r="L34" i="21"/>
  <c r="Z34" i="21"/>
  <c r="AA34" i="21"/>
  <c r="M34" i="21"/>
  <c r="L35" i="21"/>
  <c r="Z35" i="21"/>
  <c r="AA35" i="21"/>
  <c r="Z37" i="21"/>
  <c r="AA37" i="21"/>
  <c r="B39" i="21"/>
  <c r="C39" i="21"/>
  <c r="D39" i="21"/>
  <c r="E39" i="21"/>
  <c r="F39" i="21"/>
  <c r="G39" i="21"/>
  <c r="H39" i="21"/>
  <c r="I39" i="21"/>
  <c r="J39" i="21"/>
  <c r="K39" i="21"/>
  <c r="Q39" i="21"/>
  <c r="R39" i="21"/>
  <c r="S39" i="21"/>
  <c r="T39" i="21"/>
  <c r="AC39" i="21"/>
  <c r="Y8" i="20"/>
  <c r="Y9" i="20"/>
  <c r="Z9" i="20"/>
  <c r="L10" i="20"/>
  <c r="L11" i="20"/>
  <c r="Y13" i="20"/>
  <c r="Y16" i="20"/>
  <c r="L18" i="20"/>
  <c r="Y18" i="20"/>
  <c r="Z18" i="20"/>
  <c r="L34" i="20"/>
  <c r="L35" i="20"/>
  <c r="Y35" i="20"/>
  <c r="L28" i="20"/>
  <c r="Y28" i="20"/>
  <c r="N28" i="20"/>
  <c r="Y21" i="20"/>
  <c r="Z21" i="20"/>
  <c r="Z13" i="20"/>
  <c r="C39" i="20"/>
  <c r="E39" i="20"/>
  <c r="F39" i="20"/>
  <c r="G39" i="20"/>
  <c r="H39" i="20"/>
  <c r="L39" i="20"/>
  <c r="N39" i="20"/>
  <c r="I39" i="20"/>
  <c r="J39" i="20"/>
  <c r="K39" i="20"/>
  <c r="M39" i="20"/>
  <c r="AC39" i="19"/>
  <c r="T39" i="19"/>
  <c r="S39" i="19"/>
  <c r="M21" i="19"/>
  <c r="AA39" i="20"/>
  <c r="Y37" i="20"/>
  <c r="S39" i="20"/>
  <c r="R39" i="20"/>
  <c r="Q39" i="20"/>
  <c r="P39" i="20"/>
  <c r="B39" i="20"/>
  <c r="N8" i="20"/>
  <c r="N9" i="20"/>
  <c r="N13" i="20"/>
  <c r="N18" i="20"/>
  <c r="L22" i="20"/>
  <c r="N22" i="20"/>
  <c r="Z22" i="20"/>
  <c r="L23" i="20"/>
  <c r="N23" i="20"/>
  <c r="Z23" i="20"/>
  <c r="L26" i="20"/>
  <c r="N26" i="20"/>
  <c r="Z26" i="20"/>
  <c r="L27" i="20"/>
  <c r="N27" i="20"/>
  <c r="Z27" i="20"/>
  <c r="L33" i="20"/>
  <c r="N33" i="20"/>
  <c r="Z33" i="20"/>
  <c r="T39" i="20"/>
  <c r="U39" i="20"/>
  <c r="V39" i="20"/>
  <c r="W39" i="20"/>
  <c r="X39" i="20"/>
  <c r="Z37" i="19"/>
  <c r="AA37" i="19"/>
  <c r="L7" i="19"/>
  <c r="M7" i="19"/>
  <c r="Z7" i="19"/>
  <c r="L8" i="19"/>
  <c r="M8" i="19"/>
  <c r="Z8" i="19"/>
  <c r="AA8" i="19"/>
  <c r="L9" i="19"/>
  <c r="M9" i="19"/>
  <c r="Z9" i="19"/>
  <c r="AA9" i="19"/>
  <c r="L10" i="19"/>
  <c r="M10" i="19"/>
  <c r="Z10" i="19"/>
  <c r="AA10" i="19"/>
  <c r="L11" i="19"/>
  <c r="Z11" i="19"/>
  <c r="L13" i="19"/>
  <c r="Z13" i="19"/>
  <c r="AA13" i="19"/>
  <c r="L16" i="19"/>
  <c r="M16" i="19"/>
  <c r="L18" i="19"/>
  <c r="M18" i="19"/>
  <c r="Z21" i="19"/>
  <c r="AA21" i="19"/>
  <c r="L22" i="19"/>
  <c r="M22" i="19"/>
  <c r="L23" i="19"/>
  <c r="Z23" i="19"/>
  <c r="M23" i="19"/>
  <c r="L26" i="19"/>
  <c r="AA26" i="19"/>
  <c r="L27" i="19"/>
  <c r="Z27" i="19"/>
  <c r="AA27" i="19"/>
  <c r="L28" i="19"/>
  <c r="Z28" i="19"/>
  <c r="M28" i="19"/>
  <c r="L33" i="19"/>
  <c r="Z33" i="19"/>
  <c r="AA33" i="19"/>
  <c r="L34" i="19"/>
  <c r="M34" i="19"/>
  <c r="L35" i="19"/>
  <c r="Z35" i="19"/>
  <c r="AA35" i="19"/>
  <c r="B39" i="19"/>
  <c r="C39" i="19"/>
  <c r="D39" i="19"/>
  <c r="E39" i="19"/>
  <c r="F39" i="19"/>
  <c r="G39" i="19"/>
  <c r="H39" i="19"/>
  <c r="I39" i="19"/>
  <c r="J39" i="19"/>
  <c r="K39" i="19"/>
  <c r="Q39" i="19"/>
  <c r="R39" i="19"/>
  <c r="AA38" i="2"/>
  <c r="Z7" i="2"/>
  <c r="Z8" i="2"/>
  <c r="Z9" i="2"/>
  <c r="Z10" i="2"/>
  <c r="Z11" i="2"/>
  <c r="Z13" i="2"/>
  <c r="Z16" i="2"/>
  <c r="Z18" i="2"/>
  <c r="Z21" i="2"/>
  <c r="Z22" i="2"/>
  <c r="Z23" i="2"/>
  <c r="Z26" i="2"/>
  <c r="Z27" i="2"/>
  <c r="Z28" i="2"/>
  <c r="Z31" i="2"/>
  <c r="Z32" i="2"/>
  <c r="Z33" i="2"/>
  <c r="Z35" i="2"/>
  <c r="Z36" i="2"/>
  <c r="Z37" i="2"/>
  <c r="Z38" i="2"/>
  <c r="Y38" i="2"/>
  <c r="Q38" i="2"/>
  <c r="P38" i="2"/>
  <c r="M38" i="2"/>
  <c r="K38" i="2"/>
  <c r="J38" i="2"/>
  <c r="I38" i="2"/>
  <c r="H38" i="2"/>
  <c r="G38" i="2"/>
  <c r="F38" i="2"/>
  <c r="E38" i="2"/>
  <c r="C38" i="2"/>
  <c r="B38" i="2"/>
  <c r="N37" i="2"/>
  <c r="L36" i="2"/>
  <c r="N36" i="2"/>
  <c r="L35" i="2"/>
  <c r="N35" i="2"/>
  <c r="L33" i="2"/>
  <c r="N33" i="2"/>
  <c r="L32" i="2"/>
  <c r="N32" i="2"/>
  <c r="L31" i="2"/>
  <c r="N31" i="2"/>
  <c r="L28" i="2"/>
  <c r="N28" i="2"/>
  <c r="L27" i="2"/>
  <c r="N27" i="2"/>
  <c r="L26" i="2"/>
  <c r="N26" i="2"/>
  <c r="L23" i="2"/>
  <c r="N23" i="2"/>
  <c r="L22" i="2"/>
  <c r="N22" i="2"/>
  <c r="N21" i="2"/>
  <c r="L18" i="2"/>
  <c r="N18" i="2"/>
  <c r="N16" i="2"/>
  <c r="N13" i="2"/>
  <c r="L11" i="2"/>
  <c r="N11" i="2"/>
  <c r="L10" i="2"/>
  <c r="N10" i="2"/>
  <c r="N9" i="2"/>
  <c r="N8" i="2"/>
  <c r="L7" i="1"/>
  <c r="L8" i="1"/>
  <c r="Z8" i="1"/>
  <c r="L9" i="1"/>
  <c r="L10" i="1"/>
  <c r="Z10" i="1"/>
  <c r="AC10" i="1"/>
  <c r="L11" i="1"/>
  <c r="L13" i="1"/>
  <c r="O13" i="1"/>
  <c r="Z13" i="1"/>
  <c r="AC13" i="1"/>
  <c r="L16" i="1"/>
  <c r="AC18" i="1"/>
  <c r="L21" i="1"/>
  <c r="L22" i="1"/>
  <c r="Z22" i="1"/>
  <c r="AC22" i="1"/>
  <c r="L23" i="1"/>
  <c r="Z23" i="1"/>
  <c r="AC23" i="1"/>
  <c r="L26" i="1"/>
  <c r="Z26" i="1"/>
  <c r="AC26" i="1"/>
  <c r="L27" i="1"/>
  <c r="O27" i="1"/>
  <c r="L28" i="1"/>
  <c r="O28" i="1"/>
  <c r="Z28" i="1"/>
  <c r="AC28" i="1"/>
  <c r="L31" i="1"/>
  <c r="Z31" i="1"/>
  <c r="AC31" i="1"/>
  <c r="L32" i="1"/>
  <c r="Z32" i="1"/>
  <c r="AC32" i="1"/>
  <c r="L33" i="1"/>
  <c r="Z33" i="1"/>
  <c r="AC33" i="1"/>
  <c r="L36" i="1"/>
  <c r="Z36" i="1"/>
  <c r="AC36" i="1"/>
  <c r="L37" i="1"/>
  <c r="Z37" i="1"/>
  <c r="AC37" i="1"/>
  <c r="L38" i="1"/>
  <c r="AA40" i="1"/>
  <c r="R40" i="1"/>
  <c r="Q40" i="1"/>
  <c r="O10" i="1"/>
  <c r="L18" i="1"/>
  <c r="O18" i="1"/>
  <c r="O22" i="1"/>
  <c r="O32" i="1"/>
  <c r="O36" i="1"/>
  <c r="M40" i="1"/>
  <c r="K40" i="1"/>
  <c r="J40" i="1"/>
  <c r="I40" i="1"/>
  <c r="H40" i="1"/>
  <c r="G40" i="1"/>
  <c r="F40" i="1"/>
  <c r="E40" i="1"/>
  <c r="D40" i="1"/>
  <c r="C40" i="1"/>
  <c r="B40" i="1"/>
  <c r="X38" i="4"/>
  <c r="W38" i="4"/>
  <c r="V38" i="4"/>
  <c r="U38" i="4"/>
  <c r="T38" i="4"/>
  <c r="S38" i="4"/>
  <c r="R38" i="4"/>
  <c r="AA38" i="4"/>
  <c r="Z8" i="4"/>
  <c r="Z9" i="4"/>
  <c r="Z10" i="4"/>
  <c r="Z11" i="4"/>
  <c r="Z18" i="4"/>
  <c r="Z22" i="4"/>
  <c r="Z23" i="4"/>
  <c r="Z26" i="4"/>
  <c r="Z27" i="4"/>
  <c r="Z35" i="4"/>
  <c r="Z36" i="4"/>
  <c r="Q38" i="4"/>
  <c r="P38" i="4"/>
  <c r="K38" i="4"/>
  <c r="J38" i="4"/>
  <c r="I38" i="4"/>
  <c r="H38" i="4"/>
  <c r="G38" i="4"/>
  <c r="F38" i="4"/>
  <c r="E38" i="4"/>
  <c r="C38" i="4"/>
  <c r="B38" i="4"/>
  <c r="L36" i="4"/>
  <c r="N36" i="4"/>
  <c r="L35" i="4"/>
  <c r="N35" i="4"/>
  <c r="L33" i="4"/>
  <c r="N33" i="4"/>
  <c r="L32" i="4"/>
  <c r="N32" i="4"/>
  <c r="L31" i="4"/>
  <c r="N31" i="4"/>
  <c r="L28" i="4"/>
  <c r="N28" i="4"/>
  <c r="L27" i="4"/>
  <c r="N27" i="4"/>
  <c r="L26" i="4"/>
  <c r="N26" i="4"/>
  <c r="L23" i="4"/>
  <c r="N23" i="4"/>
  <c r="L22" i="4"/>
  <c r="N22" i="4"/>
  <c r="L18" i="4"/>
  <c r="N18" i="4"/>
  <c r="N13" i="4"/>
  <c r="L11" i="4"/>
  <c r="N11" i="4"/>
  <c r="L10" i="4"/>
  <c r="N10" i="4"/>
  <c r="N9" i="4"/>
  <c r="N8" i="4"/>
  <c r="Y38" i="4"/>
  <c r="Z7" i="4"/>
  <c r="L21" i="3"/>
  <c r="Z21" i="3"/>
  <c r="L9" i="3"/>
  <c r="Z9" i="3"/>
  <c r="AA9" i="3"/>
  <c r="L13" i="3"/>
  <c r="Z13" i="3"/>
  <c r="AA13" i="3"/>
  <c r="L16" i="3"/>
  <c r="Z16" i="3"/>
  <c r="AA16" i="3"/>
  <c r="L7" i="3"/>
  <c r="L37" i="3"/>
  <c r="Z7" i="3"/>
  <c r="AA7" i="3"/>
  <c r="L8" i="3"/>
  <c r="Z8" i="3"/>
  <c r="AA8" i="3"/>
  <c r="L10" i="3"/>
  <c r="Z10" i="3"/>
  <c r="AA10" i="3"/>
  <c r="L11" i="3"/>
  <c r="O11" i="3"/>
  <c r="L22" i="3"/>
  <c r="Z22" i="3"/>
  <c r="AA22" i="3"/>
  <c r="L23" i="3"/>
  <c r="L27" i="3"/>
  <c r="Z27" i="3"/>
  <c r="AA27" i="3"/>
  <c r="L28" i="3"/>
  <c r="Z28" i="3"/>
  <c r="L33" i="3"/>
  <c r="Z33" i="3"/>
  <c r="AA33" i="3"/>
  <c r="L34" i="3"/>
  <c r="Z34" i="3"/>
  <c r="AA34" i="3"/>
  <c r="L35" i="3"/>
  <c r="M35" i="3"/>
  <c r="L26" i="3"/>
  <c r="O26" i="3"/>
  <c r="L18" i="3"/>
  <c r="M18" i="3"/>
  <c r="AA28" i="3"/>
  <c r="AA26" i="3"/>
  <c r="M34" i="3"/>
  <c r="M33" i="3"/>
  <c r="M28" i="3"/>
  <c r="M22" i="3"/>
  <c r="M16" i="3"/>
  <c r="M10" i="3"/>
  <c r="M9" i="3"/>
  <c r="M8" i="3"/>
  <c r="M7" i="3"/>
  <c r="S37" i="3"/>
  <c r="R37" i="3"/>
  <c r="Q37" i="3"/>
  <c r="K37" i="3"/>
  <c r="J37" i="3"/>
  <c r="I37" i="3"/>
  <c r="H37" i="3"/>
  <c r="G37" i="3"/>
  <c r="F37" i="3"/>
  <c r="E37" i="3"/>
  <c r="D37" i="3"/>
  <c r="C37" i="3"/>
  <c r="B37" i="3"/>
  <c r="O26" i="19"/>
  <c r="Z7" i="20"/>
  <c r="N14" i="30"/>
  <c r="Z19" i="33"/>
  <c r="AL23" i="33"/>
  <c r="AM23" i="33"/>
  <c r="Z23" i="33"/>
  <c r="Z40" i="33"/>
  <c r="AL9" i="33"/>
  <c r="AM9" i="33"/>
  <c r="Z10" i="33"/>
  <c r="AL10" i="33"/>
  <c r="AM10" i="33"/>
  <c r="AL12" i="33"/>
  <c r="AM12" i="33"/>
  <c r="Z12" i="33"/>
  <c r="AL22" i="33"/>
  <c r="AM22" i="33"/>
  <c r="Y8" i="33"/>
  <c r="Z8" i="33"/>
  <c r="N12" i="33"/>
  <c r="N19" i="33"/>
  <c r="M22" i="33"/>
  <c r="M23" i="33"/>
  <c r="N38" i="33"/>
  <c r="M39" i="33"/>
  <c r="Z42" i="33"/>
  <c r="N28" i="22"/>
  <c r="M10" i="28"/>
  <c r="Z10" i="28"/>
  <c r="AA10" i="28"/>
  <c r="N30" i="30"/>
  <c r="Y30" i="30"/>
  <c r="N12" i="30"/>
  <c r="Y12" i="30"/>
  <c r="AL12" i="30"/>
  <c r="AM12" i="30"/>
  <c r="AL7" i="30"/>
  <c r="AM7" i="30"/>
  <c r="Z7" i="30"/>
  <c r="M34" i="31"/>
  <c r="Y34" i="31"/>
  <c r="Z34" i="31"/>
  <c r="M9" i="31"/>
  <c r="Y9" i="31"/>
  <c r="AL9" i="31"/>
  <c r="M23" i="32"/>
  <c r="Y23" i="32"/>
  <c r="O37" i="1"/>
  <c r="O31" i="1"/>
  <c r="O23" i="1"/>
  <c r="Z16" i="1"/>
  <c r="AC16" i="1"/>
  <c r="O16" i="1"/>
  <c r="Z11" i="1"/>
  <c r="AC11" i="1"/>
  <c r="O11" i="1"/>
  <c r="Z9" i="1"/>
  <c r="AC9" i="1"/>
  <c r="O9" i="1"/>
  <c r="Z7" i="1"/>
  <c r="O7" i="1"/>
  <c r="AA28" i="19"/>
  <c r="Z16" i="19"/>
  <c r="AA16" i="19"/>
  <c r="Z16" i="21"/>
  <c r="AA16" i="21"/>
  <c r="AA13" i="21"/>
  <c r="Z9" i="23"/>
  <c r="AA9" i="23"/>
  <c r="AA8" i="23"/>
  <c r="Z7" i="23"/>
  <c r="Z22" i="26"/>
  <c r="AA22" i="26"/>
  <c r="N34" i="27"/>
  <c r="Y34" i="27"/>
  <c r="Z34" i="27"/>
  <c r="Z16" i="27"/>
  <c r="M9" i="28"/>
  <c r="Z9" i="28"/>
  <c r="AA9" i="28"/>
  <c r="AL40" i="30"/>
  <c r="AM40" i="30"/>
  <c r="N19" i="30"/>
  <c r="Y19" i="30"/>
  <c r="AL19" i="30"/>
  <c r="AM19" i="30"/>
  <c r="AL14" i="30"/>
  <c r="AM14" i="30"/>
  <c r="N10" i="30"/>
  <c r="Y10" i="30"/>
  <c r="Z10" i="30"/>
  <c r="Z39" i="32"/>
  <c r="N19" i="32"/>
  <c r="Y19" i="32"/>
  <c r="Z19" i="32"/>
  <c r="AL17" i="30"/>
  <c r="AM17" i="30"/>
  <c r="Z19" i="28"/>
  <c r="M23" i="30"/>
  <c r="Y23" i="30"/>
  <c r="Z23" i="30"/>
  <c r="AL9" i="30"/>
  <c r="AM9" i="30"/>
  <c r="Z9" i="30"/>
  <c r="N14" i="31"/>
  <c r="Y14" i="31"/>
  <c r="AL14" i="31"/>
  <c r="AM14" i="31"/>
  <c r="AM7" i="31"/>
  <c r="N38" i="32"/>
  <c r="Y38" i="32"/>
  <c r="Z8" i="30"/>
  <c r="Z7" i="31"/>
  <c r="AA7" i="23"/>
  <c r="Z23" i="32"/>
  <c r="AL23" i="32"/>
  <c r="AM23" i="32"/>
  <c r="Z9" i="31"/>
  <c r="Z38" i="32"/>
  <c r="AL38" i="32"/>
  <c r="AM38" i="32"/>
  <c r="AL23" i="30"/>
  <c r="AM23" i="30"/>
  <c r="AL10" i="30"/>
  <c r="AM10" i="30"/>
  <c r="AC7" i="1"/>
  <c r="Z12" i="30"/>
  <c r="Z30" i="30"/>
  <c r="AL30" i="30"/>
  <c r="AM30" i="30"/>
  <c r="AL40" i="34"/>
  <c r="AM40" i="34"/>
  <c r="Z40" i="34"/>
  <c r="Z23" i="34"/>
  <c r="AL34" i="34"/>
  <c r="AM34" i="34"/>
  <c r="Z34" i="34"/>
  <c r="AL12" i="34"/>
  <c r="AM12" i="34"/>
  <c r="Z30" i="34"/>
  <c r="AL30" i="34"/>
  <c r="AM30" i="34"/>
  <c r="Z7" i="34"/>
  <c r="AL7" i="34"/>
  <c r="AM7" i="34"/>
  <c r="Z39" i="34"/>
  <c r="AL39" i="34"/>
  <c r="AM39" i="34"/>
  <c r="Z11" i="34"/>
  <c r="N12" i="34"/>
  <c r="Z19" i="34"/>
  <c r="Z22" i="34"/>
  <c r="M23" i="34"/>
  <c r="Z38" i="34"/>
  <c r="M39" i="34"/>
  <c r="Z42" i="34"/>
  <c r="AM9" i="31"/>
  <c r="Y8" i="32"/>
  <c r="M8" i="32"/>
  <c r="Z19" i="30"/>
  <c r="AL19" i="32"/>
  <c r="AM19" i="32"/>
  <c r="Z12" i="32"/>
  <c r="Z40" i="31"/>
  <c r="Z42" i="32"/>
  <c r="O21" i="1"/>
  <c r="O33" i="1"/>
  <c r="AA7" i="19"/>
  <c r="AL39" i="33"/>
  <c r="AM39" i="33"/>
  <c r="M13" i="3"/>
  <c r="Z27" i="1"/>
  <c r="AC27" i="1"/>
  <c r="Z21" i="1"/>
  <c r="AC21" i="1"/>
  <c r="AC8" i="1"/>
  <c r="M35" i="19"/>
  <c r="M33" i="19"/>
  <c r="Z11" i="30"/>
  <c r="AL11" i="30"/>
  <c r="AM11" i="30"/>
  <c r="AL12" i="31"/>
  <c r="AM12" i="31"/>
  <c r="Y38" i="31"/>
  <c r="Z38" i="31"/>
  <c r="N38" i="31"/>
  <c r="Y19" i="31"/>
  <c r="AL19" i="31"/>
  <c r="AM19" i="31"/>
  <c r="N19" i="31"/>
  <c r="L44" i="30"/>
  <c r="AL39" i="31"/>
  <c r="AM39" i="31"/>
  <c r="Z39" i="31"/>
  <c r="AL23" i="31"/>
  <c r="AM23" i="31"/>
  <c r="Z23" i="31"/>
  <c r="Z14" i="32"/>
  <c r="AL14" i="32"/>
  <c r="AM14" i="32"/>
  <c r="Z7" i="32"/>
  <c r="AL7" i="32"/>
  <c r="Y22" i="31"/>
  <c r="M22" i="31"/>
  <c r="N10" i="22"/>
  <c r="Y10" i="22"/>
  <c r="Z10" i="22"/>
  <c r="AL39" i="30"/>
  <c r="AM39" i="30"/>
  <c r="AL38" i="30"/>
  <c r="AM38" i="30"/>
  <c r="Y17" i="31"/>
  <c r="Z17" i="31"/>
  <c r="M17" i="31"/>
  <c r="Y34" i="32"/>
  <c r="AL34" i="32"/>
  <c r="AM34" i="32"/>
  <c r="M34" i="32"/>
  <c r="Y30" i="32"/>
  <c r="N30" i="32"/>
  <c r="N14" i="33"/>
  <c r="Y14" i="33"/>
  <c r="Z14" i="33"/>
  <c r="N30" i="33"/>
  <c r="Y30" i="33"/>
  <c r="M36" i="23"/>
  <c r="N10" i="33"/>
  <c r="Y9" i="22"/>
  <c r="Z34" i="32"/>
  <c r="Z9" i="22"/>
  <c r="AM7" i="32"/>
  <c r="AL38" i="31"/>
  <c r="AM38" i="31"/>
  <c r="AL14" i="33"/>
  <c r="AM14" i="33"/>
  <c r="Z8" i="32"/>
  <c r="AL8" i="32"/>
  <c r="AM8" i="32"/>
  <c r="Z19" i="31"/>
  <c r="Z22" i="31"/>
  <c r="AL22" i="31"/>
  <c r="AM22" i="31"/>
  <c r="Z30" i="33"/>
  <c r="AL30" i="33"/>
  <c r="AM30" i="33"/>
  <c r="Z30" i="32"/>
  <c r="AL30" i="32"/>
  <c r="AM30" i="32"/>
  <c r="Z7" i="35"/>
  <c r="AL7" i="35"/>
  <c r="AL8" i="35"/>
  <c r="AM8" i="35"/>
  <c r="Z8" i="35"/>
  <c r="AL23" i="35"/>
  <c r="AM23" i="35"/>
  <c r="Z23" i="35"/>
  <c r="AL38" i="35"/>
  <c r="AM38" i="35"/>
  <c r="Z38" i="35"/>
  <c r="AL10" i="35"/>
  <c r="AM10" i="35"/>
  <c r="Z10" i="35"/>
  <c r="AL12" i="35"/>
  <c r="AM12" i="35"/>
  <c r="Z12" i="35"/>
  <c r="AL30" i="35"/>
  <c r="AM30" i="35"/>
  <c r="Z30" i="35"/>
  <c r="AL39" i="35"/>
  <c r="AM39" i="35"/>
  <c r="Z39" i="35"/>
  <c r="AL40" i="35"/>
  <c r="AM40" i="35"/>
  <c r="Z40" i="35"/>
  <c r="N38" i="35"/>
  <c r="Z11" i="35"/>
  <c r="N12" i="35"/>
  <c r="Z19" i="35"/>
  <c r="Z22" i="35"/>
  <c r="M23" i="35"/>
  <c r="M39" i="35"/>
  <c r="AM7" i="35"/>
  <c r="AL23" i="36"/>
  <c r="AM23" i="36"/>
  <c r="Z23" i="36"/>
  <c r="AL39" i="36"/>
  <c r="AM39" i="36"/>
  <c r="Z39" i="36"/>
  <c r="Z14" i="36"/>
  <c r="AL14" i="36"/>
  <c r="AM14" i="36"/>
  <c r="Z17" i="36"/>
  <c r="AL17" i="36"/>
  <c r="AM17" i="36"/>
  <c r="AL40" i="36"/>
  <c r="AM40" i="36"/>
  <c r="Z40" i="36"/>
  <c r="Z7" i="36"/>
  <c r="AL7" i="36"/>
  <c r="Z9" i="36"/>
  <c r="AL9" i="36"/>
  <c r="AM9" i="36"/>
  <c r="AL12" i="36"/>
  <c r="AM12" i="36"/>
  <c r="Z12" i="36"/>
  <c r="Z11" i="36"/>
  <c r="N12" i="36"/>
  <c r="Z19" i="36"/>
  <c r="M23" i="36"/>
  <c r="Z38" i="36"/>
  <c r="M39" i="36"/>
  <c r="Z42" i="36"/>
  <c r="AM7" i="36"/>
  <c r="Z7" i="37"/>
  <c r="Z9" i="37"/>
  <c r="AL9" i="37"/>
  <c r="AM9" i="37"/>
  <c r="AL11" i="37"/>
  <c r="AM11" i="37"/>
  <c r="Z11" i="37"/>
  <c r="AL23" i="37"/>
  <c r="AM23" i="37"/>
  <c r="AM44" i="37"/>
  <c r="Z23" i="37"/>
  <c r="Z12" i="37"/>
  <c r="AL12" i="37"/>
  <c r="AM12" i="37"/>
  <c r="Z39" i="37"/>
  <c r="AL39" i="37"/>
  <c r="AM39" i="37"/>
  <c r="M9" i="37"/>
  <c r="Z30" i="37"/>
  <c r="Z34" i="37"/>
  <c r="Z40" i="37"/>
  <c r="AL8" i="37"/>
  <c r="AM8" i="37"/>
  <c r="AL10" i="37"/>
  <c r="AM10" i="37"/>
  <c r="N12" i="37"/>
  <c r="Y14" i="37"/>
  <c r="Y44" i="37"/>
  <c r="Y17" i="37"/>
  <c r="Z19" i="37"/>
  <c r="Z22" i="37"/>
  <c r="M23" i="37"/>
  <c r="Z38" i="37"/>
  <c r="M39" i="37"/>
  <c r="M44" i="37"/>
  <c r="Z42" i="37"/>
  <c r="Y44" i="32"/>
  <c r="N34" i="22"/>
  <c r="Y34" i="22"/>
  <c r="Z34" i="22"/>
  <c r="M24" i="28"/>
  <c r="Z24" i="28"/>
  <c r="AA24" i="28"/>
  <c r="Z10" i="34"/>
  <c r="Z11" i="31"/>
  <c r="Z38" i="1"/>
  <c r="AC38" i="1"/>
  <c r="AC40" i="1"/>
  <c r="O38" i="1"/>
  <c r="Z8" i="20"/>
  <c r="M34" i="23"/>
  <c r="Z34" i="23"/>
  <c r="AA34" i="23"/>
  <c r="M28" i="23"/>
  <c r="Z28" i="23"/>
  <c r="AA28" i="23"/>
  <c r="M22" i="23"/>
  <c r="Z22" i="23"/>
  <c r="AA22" i="23"/>
  <c r="Z16" i="26"/>
  <c r="AA16" i="26"/>
  <c r="AA40" i="26"/>
  <c r="M16" i="26"/>
  <c r="Y9" i="27"/>
  <c r="M9" i="27"/>
  <c r="M40" i="27"/>
  <c r="N30" i="31"/>
  <c r="Y30" i="31"/>
  <c r="N10" i="31"/>
  <c r="Y10" i="31"/>
  <c r="M9" i="32"/>
  <c r="Y9" i="32"/>
  <c r="Z7" i="33"/>
  <c r="AL7" i="33"/>
  <c r="Y34" i="35"/>
  <c r="M34" i="35"/>
  <c r="AL42" i="35"/>
  <c r="AM42" i="35"/>
  <c r="Z42" i="35"/>
  <c r="Y8" i="36"/>
  <c r="M8" i="36"/>
  <c r="Z34" i="36"/>
  <c r="Y11" i="20"/>
  <c r="Z11" i="20"/>
  <c r="N11" i="20"/>
  <c r="AL11" i="33"/>
  <c r="AM11" i="33"/>
  <c r="Z11" i="33"/>
  <c r="M8" i="34"/>
  <c r="M44" i="34"/>
  <c r="Y8" i="34"/>
  <c r="Z17" i="33"/>
  <c r="AL17" i="31"/>
  <c r="AM17" i="31"/>
  <c r="Y10" i="32"/>
  <c r="AL8" i="33"/>
  <c r="AM8" i="33"/>
  <c r="Z40" i="32"/>
  <c r="Z34" i="19"/>
  <c r="AA34" i="19"/>
  <c r="Y35" i="27"/>
  <c r="Z35" i="27"/>
  <c r="O26" i="1"/>
  <c r="L39" i="19"/>
  <c r="M39" i="19"/>
  <c r="N34" i="20"/>
  <c r="Y34" i="20"/>
  <c r="Z34" i="20"/>
  <c r="N10" i="20"/>
  <c r="Y10" i="20"/>
  <c r="Z10" i="20"/>
  <c r="L40" i="22"/>
  <c r="Y8" i="22"/>
  <c r="M8" i="22"/>
  <c r="M40" i="22"/>
  <c r="M13" i="26"/>
  <c r="N18" i="27"/>
  <c r="Y11" i="27"/>
  <c r="Z11" i="27"/>
  <c r="N11" i="27"/>
  <c r="L44" i="28"/>
  <c r="O44" i="28"/>
  <c r="Y34" i="33"/>
  <c r="M34" i="33"/>
  <c r="M8" i="35"/>
  <c r="M44" i="35"/>
  <c r="N10" i="36"/>
  <c r="Y10" i="36"/>
  <c r="AL30" i="36"/>
  <c r="AM30" i="36"/>
  <c r="Z30" i="36"/>
  <c r="AA40" i="23"/>
  <c r="L39" i="21"/>
  <c r="M39" i="21"/>
  <c r="Z40" i="1"/>
  <c r="M22" i="21"/>
  <c r="Y44" i="33"/>
  <c r="Z39" i="21"/>
  <c r="M23" i="21"/>
  <c r="Z35" i="3"/>
  <c r="AA35" i="3"/>
  <c r="Z40" i="26"/>
  <c r="AL34" i="31"/>
  <c r="AM34" i="31"/>
  <c r="AL22" i="32"/>
  <c r="AM22" i="32"/>
  <c r="Z14" i="31"/>
  <c r="Z38" i="33"/>
  <c r="Z23" i="3"/>
  <c r="Z37" i="3"/>
  <c r="O23" i="3"/>
  <c r="Z11" i="3"/>
  <c r="Z38" i="4"/>
  <c r="L40" i="1"/>
  <c r="O8" i="1"/>
  <c r="O40" i="1"/>
  <c r="Z22" i="19"/>
  <c r="M13" i="19"/>
  <c r="M35" i="21"/>
  <c r="M33" i="21"/>
  <c r="N11" i="22"/>
  <c r="Y11" i="22"/>
  <c r="Z11" i="22"/>
  <c r="M35" i="23"/>
  <c r="Z35" i="23"/>
  <c r="AA35" i="23"/>
  <c r="M33" i="23"/>
  <c r="Z33" i="23"/>
  <c r="AA33" i="23"/>
  <c r="M23" i="23"/>
  <c r="Z23" i="23"/>
  <c r="Z40" i="23"/>
  <c r="M16" i="23"/>
  <c r="M39" i="30"/>
  <c r="M22" i="30"/>
  <c r="M44" i="30"/>
  <c r="Y22" i="30"/>
  <c r="M34" i="30"/>
  <c r="Y34" i="30"/>
  <c r="Z9" i="34"/>
  <c r="AL14" i="34"/>
  <c r="AM14" i="34"/>
  <c r="Z14" i="34"/>
  <c r="N30" i="36"/>
  <c r="M17" i="32"/>
  <c r="Y17" i="32"/>
  <c r="L44" i="33"/>
  <c r="Z44" i="28"/>
  <c r="AA7" i="28"/>
  <c r="AA44" i="28"/>
  <c r="M8" i="31"/>
  <c r="M44" i="31"/>
  <c r="Y8" i="31"/>
  <c r="M44" i="33"/>
  <c r="N30" i="34"/>
  <c r="M17" i="36"/>
  <c r="N38" i="34"/>
  <c r="Y9" i="35"/>
  <c r="Y14" i="35"/>
  <c r="Y17" i="35"/>
  <c r="Y22" i="36"/>
  <c r="Z17" i="37"/>
  <c r="AL17" i="37"/>
  <c r="AM17" i="37"/>
  <c r="Z14" i="37"/>
  <c r="AL14" i="37"/>
  <c r="AM14" i="37"/>
  <c r="Z44" i="37"/>
  <c r="Z14" i="35"/>
  <c r="AL14" i="35"/>
  <c r="AM14" i="35"/>
  <c r="AL34" i="30"/>
  <c r="AM34" i="30"/>
  <c r="Z34" i="30"/>
  <c r="M44" i="36"/>
  <c r="AL9" i="32"/>
  <c r="Z9" i="32"/>
  <c r="Z44" i="32"/>
  <c r="Z30" i="31"/>
  <c r="AL30" i="31"/>
  <c r="AM30" i="31"/>
  <c r="Y39" i="20"/>
  <c r="Z9" i="27"/>
  <c r="Z40" i="27"/>
  <c r="Y40" i="27"/>
  <c r="Z9" i="35"/>
  <c r="AL9" i="35"/>
  <c r="Y44" i="35"/>
  <c r="AL22" i="36"/>
  <c r="AM22" i="36"/>
  <c r="Z22" i="36"/>
  <c r="AL8" i="31"/>
  <c r="Z8" i="31"/>
  <c r="Z44" i="31"/>
  <c r="Y44" i="31"/>
  <c r="AA22" i="19"/>
  <c r="AA39" i="19"/>
  <c r="Z39" i="19"/>
  <c r="Y40" i="22"/>
  <c r="Z8" i="22"/>
  <c r="Z40" i="22"/>
  <c r="Z10" i="32"/>
  <c r="AL10" i="32"/>
  <c r="AM10" i="32"/>
  <c r="AL8" i="34"/>
  <c r="Y44" i="34"/>
  <c r="Z8" i="34"/>
  <c r="Z44" i="34"/>
  <c r="AL8" i="36"/>
  <c r="Z8" i="36"/>
  <c r="Z44" i="36"/>
  <c r="Y44" i="36"/>
  <c r="AL34" i="35"/>
  <c r="AM34" i="35"/>
  <c r="Z34" i="35"/>
  <c r="M44" i="32"/>
  <c r="Z39" i="20"/>
  <c r="Z17" i="35"/>
  <c r="AL17" i="35"/>
  <c r="AM17" i="35"/>
  <c r="AL17" i="32"/>
  <c r="AM17" i="32"/>
  <c r="Z17" i="32"/>
  <c r="Z22" i="30"/>
  <c r="Z44" i="30"/>
  <c r="AL22" i="30"/>
  <c r="Y44" i="30"/>
  <c r="Z10" i="36"/>
  <c r="AL10" i="36"/>
  <c r="AM10" i="36"/>
  <c r="Z34" i="33"/>
  <c r="Z44" i="33"/>
  <c r="AL34" i="33"/>
  <c r="AM34" i="33"/>
  <c r="AM7" i="33"/>
  <c r="Z10" i="31"/>
  <c r="AL10" i="31"/>
  <c r="AM10" i="31"/>
  <c r="AL44" i="37"/>
  <c r="AM8" i="34"/>
  <c r="AM44" i="34"/>
  <c r="AL44" i="34"/>
  <c r="AM22" i="30"/>
  <c r="AM44" i="30"/>
  <c r="AL44" i="30"/>
  <c r="AM8" i="36"/>
  <c r="AM44" i="36"/>
  <c r="AL44" i="36"/>
  <c r="AM8" i="31"/>
  <c r="AM44" i="31"/>
  <c r="AL44" i="31"/>
  <c r="AM9" i="35"/>
  <c r="AM44" i="35"/>
  <c r="AL44" i="35"/>
  <c r="AL44" i="32"/>
  <c r="AM9" i="32"/>
  <c r="AM44" i="32"/>
  <c r="AM44" i="33"/>
  <c r="Z44" i="35"/>
  <c r="AL44" i="33"/>
  <c r="AY44" i="39" l="1"/>
  <c r="AZ44" i="39"/>
  <c r="Z44" i="38"/>
  <c r="AM17" i="38"/>
  <c r="AY17" i="38"/>
  <c r="AZ17" i="38" s="1"/>
  <c r="AZ7" i="38"/>
  <c r="AY23" i="38"/>
  <c r="AZ23" i="38" s="1"/>
  <c r="AM23" i="38"/>
  <c r="AM44" i="38" s="1"/>
  <c r="AY14" i="38"/>
  <c r="AZ14" i="38" s="1"/>
  <c r="AM14" i="38"/>
  <c r="AY34" i="38"/>
  <c r="AZ34" i="38" s="1"/>
  <c r="AM34" i="38"/>
  <c r="AL44" i="38"/>
  <c r="AY30" i="38"/>
  <c r="AZ30" i="38" s="1"/>
  <c r="AM30" i="38"/>
  <c r="AY44" i="37"/>
  <c r="AZ44" i="37"/>
  <c r="AZ44" i="38" l="1"/>
  <c r="AY44" i="38"/>
  <c r="L7" i="22"/>
  <c r="D7" i="22"/>
  <c r="D7" i="27"/>
  <c r="L7" i="27"/>
  <c r="N7" i="20"/>
  <c r="L7" i="20"/>
  <c r="D7" i="20"/>
  <c r="D38" i="4"/>
  <c r="D38" i="2"/>
  <c r="M27" i="23"/>
  <c r="O27" i="23"/>
  <c r="M11" i="23"/>
  <c r="O11" i="23"/>
  <c r="M12" i="28"/>
  <c r="O12" i="28"/>
  <c r="O11" i="26"/>
  <c r="M11" i="26"/>
  <c r="M27" i="3"/>
  <c r="O27" i="3"/>
  <c r="D7" i="4"/>
  <c r="L7" i="4"/>
  <c r="N7" i="4"/>
  <c r="O27" i="19"/>
  <c r="M27" i="19"/>
  <c r="M11" i="21"/>
  <c r="O11" i="21"/>
  <c r="D7" i="2"/>
  <c r="L7" i="2"/>
  <c r="N7" i="2"/>
  <c r="M29" i="28"/>
  <c r="O29" i="28"/>
  <c r="O11" i="19"/>
  <c r="M11" i="19"/>
  <c r="M27" i="21"/>
  <c r="O27" i="21"/>
  <c r="M27" i="26"/>
  <c r="O27" i="26"/>
</calcChain>
</file>

<file path=xl/sharedStrings.xml><?xml version="1.0" encoding="utf-8"?>
<sst xmlns="http://schemas.openxmlformats.org/spreadsheetml/2006/main" count="2574" uniqueCount="181">
  <si>
    <t>Ausbau Riemenstaldnerbach</t>
  </si>
  <si>
    <t>Stand: 04.12.2000</t>
  </si>
  <si>
    <t>Seite 1</t>
  </si>
  <si>
    <t>Seite 2</t>
  </si>
  <si>
    <r>
      <t xml:space="preserve">Ausgeführte Massnahmen gemäss Massnahmenplan 1991, </t>
    </r>
    <r>
      <rPr>
        <b/>
        <sz val="12"/>
        <rFont val="Arial"/>
        <family val="2"/>
      </rPr>
      <t xml:space="preserve">tatsächliche Kosten </t>
    </r>
    <r>
      <rPr>
        <sz val="12"/>
        <rFont val="Arial"/>
        <family val="2"/>
      </rPr>
      <t>in Fr. 1'000.-</t>
    </r>
  </si>
  <si>
    <r>
      <t>2)</t>
    </r>
    <r>
      <rPr>
        <sz val="10"/>
        <rFont val="Arial"/>
        <family val="2"/>
      </rPr>
      <t xml:space="preserve"> Teuerung 15.00%</t>
    </r>
  </si>
  <si>
    <r>
      <t>1)</t>
    </r>
    <r>
      <rPr>
        <sz val="10"/>
        <rFont val="Arial"/>
        <family val="2"/>
      </rPr>
      <t xml:space="preserve"> geschätzt</t>
    </r>
  </si>
  <si>
    <r>
      <t>2)</t>
    </r>
    <r>
      <rPr>
        <sz val="10"/>
        <rFont val="Arial"/>
        <family val="2"/>
      </rPr>
      <t xml:space="preserve"> Teuerung 15 %</t>
    </r>
  </si>
  <si>
    <t>Massnahmen</t>
  </si>
  <si>
    <t>Kosten gemäss Konkor-dat</t>
  </si>
  <si>
    <t>bis 1999 ausge-führt</t>
  </si>
  <si>
    <t>ab 1999 noch zu erwartende Kosten</t>
  </si>
  <si>
    <t>geschätz-te Gesamt-kosten</t>
  </si>
  <si>
    <r>
      <t xml:space="preserve">00 </t>
    </r>
    <r>
      <rPr>
        <b/>
        <sz val="10"/>
        <rFont val="Arial"/>
      </rPr>
      <t>1)</t>
    </r>
  </si>
  <si>
    <t>bis jetzt ausge-führt</t>
  </si>
  <si>
    <t xml:space="preserve"> noch zu erwartende Kosten</t>
  </si>
  <si>
    <t>Mittellauf</t>
  </si>
  <si>
    <t>Strassenverlegung Etappe 1</t>
  </si>
  <si>
    <t>Strassenverlegung Etappe 2</t>
  </si>
  <si>
    <t>Bachausbau im ML gem. Massnahmenplan 91</t>
  </si>
  <si>
    <t>IB Forststrasse Langrüti - Läckitobel</t>
  </si>
  <si>
    <t>Sofortmassnahmen</t>
  </si>
  <si>
    <t>Schluchtpartie</t>
  </si>
  <si>
    <t>Messungen und Messeinrichtungen Binzenegg</t>
  </si>
  <si>
    <t>Entwässerung Binzenegg</t>
  </si>
  <si>
    <t>Binzenegg + östl. Büelacher + Strassenentwässerung</t>
  </si>
  <si>
    <t>Neufassung Aegerliquellen</t>
  </si>
  <si>
    <t>Sicherung Riemenstaldnerbach</t>
  </si>
  <si>
    <t>Sperrentreppe Sekundärrutsch inkl. MV Schwemmholzrückhalt</t>
  </si>
  <si>
    <t>Einzelsperren und Ufersicherungen</t>
  </si>
  <si>
    <t>2)</t>
  </si>
  <si>
    <t>Nacharbeiten Sekundärrutsch</t>
  </si>
  <si>
    <t>Sanierung Seitenbäche</t>
  </si>
  <si>
    <t>Läckitobelbäche</t>
  </si>
  <si>
    <t>Entwässerung Rütelitobel, als Bestandteil des Waldbauprojektes</t>
  </si>
  <si>
    <t>IB an Aufforstungen und Walderschliessungen Seite SZ</t>
  </si>
  <si>
    <t>IB an Schutzbauten gegen Naturgewalten</t>
  </si>
  <si>
    <t>Sicherung Strasse und Gebäude Binzenegg</t>
  </si>
  <si>
    <t>Felssicherung Läckitobel</t>
  </si>
  <si>
    <t>Galerie Läckitobel</t>
  </si>
  <si>
    <t>Unterlauf</t>
  </si>
  <si>
    <t>Sperrentreppe 1 - 21</t>
  </si>
  <si>
    <t>Bereich Aegerlibrücke Sperren 22 und 23</t>
  </si>
  <si>
    <t>Bachsanierung im Dorf Sisikon</t>
  </si>
  <si>
    <t xml:space="preserve">Total </t>
  </si>
  <si>
    <r>
      <t xml:space="preserve">Ausgeführte Massnahmen gemäss Massnahmenplan 1991, </t>
    </r>
    <r>
      <rPr>
        <b/>
        <sz val="12"/>
        <rFont val="Arial"/>
        <family val="2"/>
      </rPr>
      <t xml:space="preserve">Preisbasis 1991 </t>
    </r>
    <r>
      <rPr>
        <sz val="12"/>
        <rFont val="Arial"/>
        <family val="2"/>
      </rPr>
      <t>in Fr. 1'000.-</t>
    </r>
  </si>
  <si>
    <t>91        1.000</t>
  </si>
  <si>
    <t>92 0.9553</t>
  </si>
  <si>
    <t>93 0.9259</t>
  </si>
  <si>
    <t>94 0.9110</t>
  </si>
  <si>
    <t>95 0.8874</t>
  </si>
  <si>
    <t>96 0.8790</t>
  </si>
  <si>
    <t>97 0.8753</t>
  </si>
  <si>
    <r>
      <t xml:space="preserve">98 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 0.8696</t>
    </r>
  </si>
  <si>
    <t xml:space="preserve">99  0.8749 </t>
  </si>
  <si>
    <r>
      <t xml:space="preserve">ab 1999 noch zu erwartende Kosten  0.8700 </t>
    </r>
    <r>
      <rPr>
        <b/>
        <sz val="10"/>
        <rFont val="Arial"/>
        <family val="2"/>
      </rPr>
      <t>1)</t>
    </r>
  </si>
  <si>
    <r>
      <t xml:space="preserve">00 0.8749 </t>
    </r>
    <r>
      <rPr>
        <b/>
        <sz val="10"/>
        <rFont val="Arial"/>
        <family val="2"/>
      </rPr>
      <t>1)</t>
    </r>
  </si>
  <si>
    <r>
      <t xml:space="preserve">noch zu erwartende Kosten  0.8700 </t>
    </r>
    <r>
      <rPr>
        <b/>
        <sz val="10"/>
        <rFont val="Arial"/>
        <family val="2"/>
      </rPr>
      <t>1)</t>
    </r>
  </si>
  <si>
    <t>Sperrentreppe Sekundärrutsch</t>
  </si>
  <si>
    <t>Stand: 23.10.2001</t>
  </si>
  <si>
    <t>Stand:23.10.2001</t>
  </si>
  <si>
    <t>Stand: 24.10.2001</t>
  </si>
  <si>
    <t>Stand:24.10.2001</t>
  </si>
  <si>
    <t>00 0.8532</t>
  </si>
  <si>
    <r>
      <t xml:space="preserve">01 0.8500  </t>
    </r>
    <r>
      <rPr>
        <b/>
        <sz val="10"/>
        <rFont val="Arial"/>
      </rPr>
      <t>1)</t>
    </r>
  </si>
  <si>
    <r>
      <t xml:space="preserve">02  </t>
    </r>
    <r>
      <rPr>
        <b/>
        <sz val="10"/>
        <rFont val="Arial"/>
        <family val="2"/>
      </rPr>
      <t>1)</t>
    </r>
  </si>
  <si>
    <t>Allgemeines, Sekretariat</t>
  </si>
  <si>
    <t>Stand: 3.12.2002</t>
  </si>
  <si>
    <r>
      <t>92</t>
    </r>
    <r>
      <rPr>
        <sz val="9"/>
        <rFont val="Arial"/>
        <family val="2"/>
      </rPr>
      <t xml:space="preserve"> </t>
    </r>
    <r>
      <rPr>
        <sz val="8"/>
        <rFont val="Arial"/>
        <family val="2"/>
      </rPr>
      <t>0.9553</t>
    </r>
  </si>
  <si>
    <r>
      <t xml:space="preserve">93 </t>
    </r>
    <r>
      <rPr>
        <sz val="8"/>
        <rFont val="Arial"/>
        <family val="2"/>
      </rPr>
      <t>0.9259</t>
    </r>
  </si>
  <si>
    <r>
      <t xml:space="preserve">94 </t>
    </r>
    <r>
      <rPr>
        <sz val="8"/>
        <rFont val="Arial"/>
        <family val="2"/>
      </rPr>
      <t>0.9110</t>
    </r>
  </si>
  <si>
    <r>
      <t xml:space="preserve">95 </t>
    </r>
    <r>
      <rPr>
        <sz val="8"/>
        <rFont val="Arial"/>
        <family val="2"/>
      </rPr>
      <t>0.8874</t>
    </r>
  </si>
  <si>
    <r>
      <t xml:space="preserve">96 </t>
    </r>
    <r>
      <rPr>
        <sz val="8"/>
        <rFont val="Arial"/>
        <family val="2"/>
      </rPr>
      <t>0.8790</t>
    </r>
  </si>
  <si>
    <r>
      <t xml:space="preserve">97 </t>
    </r>
    <r>
      <rPr>
        <sz val="8"/>
        <rFont val="Arial"/>
        <family val="2"/>
      </rPr>
      <t>0.8753</t>
    </r>
  </si>
  <si>
    <t>98 0.8696</t>
  </si>
  <si>
    <r>
      <t xml:space="preserve">99 </t>
    </r>
    <r>
      <rPr>
        <sz val="8"/>
        <rFont val="Arial"/>
        <family val="2"/>
      </rPr>
      <t xml:space="preserve"> 0.8749 </t>
    </r>
  </si>
  <si>
    <r>
      <t>00</t>
    </r>
    <r>
      <rPr>
        <sz val="8"/>
        <rFont val="Arial"/>
        <family val="2"/>
      </rPr>
      <t xml:space="preserve"> 0.8532</t>
    </r>
  </si>
  <si>
    <r>
      <t xml:space="preserve">01 </t>
    </r>
    <r>
      <rPr>
        <sz val="8"/>
        <rFont val="Arial"/>
        <family val="2"/>
      </rPr>
      <t xml:space="preserve">0.8137 </t>
    </r>
  </si>
  <si>
    <r>
      <t xml:space="preserve">02  </t>
    </r>
    <r>
      <rPr>
        <b/>
        <sz val="10"/>
        <rFont val="Arial"/>
        <family val="2"/>
      </rPr>
      <t>1)</t>
    </r>
    <r>
      <rPr>
        <sz val="8"/>
        <rFont val="Arial"/>
        <family val="2"/>
      </rPr>
      <t xml:space="preserve"> 0.8100</t>
    </r>
  </si>
  <si>
    <r>
      <t xml:space="preserve">3 </t>
    </r>
    <r>
      <rPr>
        <b/>
        <sz val="10"/>
        <rFont val="Arial"/>
        <family val="2"/>
      </rPr>
      <t>1)</t>
    </r>
  </si>
  <si>
    <t>Stand: 1.12.2003</t>
  </si>
  <si>
    <r>
      <t>92</t>
    </r>
    <r>
      <rPr>
        <sz val="9"/>
        <rFont val="Arial"/>
        <family val="2"/>
      </rPr>
      <t xml:space="preserve"> </t>
    </r>
    <r>
      <rPr>
        <sz val="8"/>
        <rFont val="Arial"/>
        <family val="2"/>
      </rPr>
      <t>0.9487</t>
    </r>
  </si>
  <si>
    <r>
      <t xml:space="preserve">93 </t>
    </r>
    <r>
      <rPr>
        <sz val="8"/>
        <rFont val="Arial"/>
        <family val="2"/>
      </rPr>
      <t>0.9199</t>
    </r>
  </si>
  <si>
    <r>
      <t xml:space="preserve">94 </t>
    </r>
    <r>
      <rPr>
        <sz val="8"/>
        <rFont val="Arial"/>
        <family val="2"/>
      </rPr>
      <t>0.9057</t>
    </r>
  </si>
  <si>
    <r>
      <t xml:space="preserve">95 </t>
    </r>
    <r>
      <rPr>
        <sz val="8"/>
        <rFont val="Arial"/>
        <family val="2"/>
      </rPr>
      <t>0.8849</t>
    </r>
  </si>
  <si>
    <r>
      <t xml:space="preserve">96 </t>
    </r>
    <r>
      <rPr>
        <sz val="8"/>
        <rFont val="Arial"/>
        <family val="2"/>
      </rPr>
      <t>0.8771</t>
    </r>
  </si>
  <si>
    <r>
      <t xml:space="preserve">97 </t>
    </r>
    <r>
      <rPr>
        <sz val="8"/>
        <rFont val="Arial"/>
        <family val="2"/>
      </rPr>
      <t>0.8733</t>
    </r>
  </si>
  <si>
    <r>
      <t xml:space="preserve">99 </t>
    </r>
    <r>
      <rPr>
        <sz val="8"/>
        <rFont val="Arial"/>
        <family val="2"/>
      </rPr>
      <t xml:space="preserve"> 0.8740 </t>
    </r>
  </si>
  <si>
    <t xml:space="preserve">ab 1999 noch zu erwartende Kosten </t>
  </si>
  <si>
    <r>
      <t>00</t>
    </r>
    <r>
      <rPr>
        <sz val="8"/>
        <rFont val="Arial"/>
        <family val="2"/>
      </rPr>
      <t xml:space="preserve"> 0.8524</t>
    </r>
  </si>
  <si>
    <r>
      <t xml:space="preserve">01 </t>
    </r>
    <r>
      <rPr>
        <sz val="8"/>
        <rFont val="Arial"/>
        <family val="2"/>
      </rPr>
      <t xml:space="preserve">0.8129 </t>
    </r>
  </si>
  <si>
    <r>
      <t xml:space="preserve">98 </t>
    </r>
    <r>
      <rPr>
        <sz val="8"/>
        <rFont val="Arial"/>
        <family val="2"/>
      </rPr>
      <t>0.8702</t>
    </r>
  </si>
  <si>
    <r>
      <t xml:space="preserve">02 </t>
    </r>
    <r>
      <rPr>
        <sz val="8"/>
        <rFont val="Arial"/>
        <family val="2"/>
      </rPr>
      <t>0.8063</t>
    </r>
  </si>
  <si>
    <t>Sperrentreppe Sek.rutsch Korrektur nötig 05.03.2004</t>
  </si>
  <si>
    <t>Stand: 6.12.2004</t>
  </si>
  <si>
    <t>Ergänzende HWS-Massnahmen im Bereich Sisikon</t>
  </si>
  <si>
    <t>03 0.7986</t>
  </si>
  <si>
    <r>
      <t xml:space="preserve">Teuerung Basis FIKO UR </t>
    </r>
    <r>
      <rPr>
        <sz val="10"/>
        <rFont val="Arial"/>
        <family val="2"/>
      </rPr>
      <t>(Stand 8.01.2004)</t>
    </r>
  </si>
  <si>
    <r>
      <t xml:space="preserve">noch zu erwartende Kosten  0.7900 </t>
    </r>
    <r>
      <rPr>
        <b/>
        <sz val="10"/>
        <rFont val="Arial"/>
        <family val="2"/>
      </rPr>
      <t>1)</t>
    </r>
  </si>
  <si>
    <r>
      <t xml:space="preserve">04 </t>
    </r>
    <r>
      <rPr>
        <b/>
        <sz val="10"/>
        <rFont val="Arial"/>
        <family val="2"/>
      </rPr>
      <t>1)</t>
    </r>
    <r>
      <rPr>
        <sz val="10"/>
        <rFont val="Arial"/>
        <family val="2"/>
      </rPr>
      <t xml:space="preserve"> 0.790</t>
    </r>
  </si>
  <si>
    <t>04 1)</t>
  </si>
  <si>
    <t>--</t>
  </si>
  <si>
    <t>Stand: 30.11.2005</t>
  </si>
  <si>
    <r>
      <t>03</t>
    </r>
    <r>
      <rPr>
        <sz val="9"/>
        <rFont val="Arial"/>
        <family val="2"/>
      </rPr>
      <t xml:space="preserve"> </t>
    </r>
    <r>
      <rPr>
        <sz val="8"/>
        <rFont val="Arial"/>
        <family val="2"/>
      </rPr>
      <t>0.7986</t>
    </r>
  </si>
  <si>
    <r>
      <t xml:space="preserve">5 </t>
    </r>
    <r>
      <rPr>
        <b/>
        <sz val="10"/>
        <rFont val="Arial"/>
        <family val="2"/>
      </rPr>
      <t>1)</t>
    </r>
  </si>
  <si>
    <r>
      <t xml:space="preserve">04 </t>
    </r>
    <r>
      <rPr>
        <sz val="8"/>
        <rFont val="Arial"/>
        <family val="2"/>
      </rPr>
      <t>0.7823</t>
    </r>
  </si>
  <si>
    <r>
      <t xml:space="preserve">05 </t>
    </r>
    <r>
      <rPr>
        <b/>
        <sz val="10"/>
        <rFont val="Arial"/>
        <family val="2"/>
      </rPr>
      <t xml:space="preserve">1) </t>
    </r>
    <r>
      <rPr>
        <sz val="8"/>
        <rFont val="Arial"/>
        <family val="2"/>
      </rPr>
      <t>0.762</t>
    </r>
  </si>
  <si>
    <t xml:space="preserve">noch zu erwartende Kosten  </t>
  </si>
  <si>
    <t>Stand: 30.11.2006</t>
  </si>
  <si>
    <r>
      <t xml:space="preserve">6 </t>
    </r>
    <r>
      <rPr>
        <b/>
        <sz val="10"/>
        <rFont val="Arial"/>
        <family val="2"/>
      </rPr>
      <t>1)</t>
    </r>
  </si>
  <si>
    <t>Strassenverlegung Etappe 1 und 2</t>
  </si>
  <si>
    <t xml:space="preserve">Holzlagerplatz KTN 73 </t>
  </si>
  <si>
    <t>Wiederhersttellungsmassnahmen HW 05</t>
  </si>
  <si>
    <t>Neufassung Aegerliquellen, Ersatzquell</t>
  </si>
  <si>
    <t>Ersatzquellen Obergadmen / Acherberg (Dienstbarkeit ab 2006)</t>
  </si>
  <si>
    <t>Sofortmassnahmen 1988</t>
  </si>
  <si>
    <t>Holzlagerplatz KTN 73</t>
  </si>
  <si>
    <r>
      <t xml:space="preserve">05 </t>
    </r>
    <r>
      <rPr>
        <sz val="8"/>
        <rFont val="Arial"/>
        <family val="2"/>
      </rPr>
      <t>0.7643</t>
    </r>
  </si>
  <si>
    <t>Ergänzungsmassnahmen im Bachbereich des Sek.rutsches</t>
  </si>
  <si>
    <t>Wiederherstellungsmassnahmen HW 05</t>
  </si>
  <si>
    <r>
      <t xml:space="preserve">Teuerung Basis FIKO UR </t>
    </r>
    <r>
      <rPr>
        <sz val="10"/>
        <rFont val="Arial"/>
        <family val="2"/>
      </rPr>
      <t>(Stand 5.01.2006)</t>
    </r>
  </si>
  <si>
    <r>
      <t xml:space="preserve">06 </t>
    </r>
    <r>
      <rPr>
        <sz val="8"/>
        <rFont val="Arial"/>
        <family val="2"/>
      </rPr>
      <t>0.740</t>
    </r>
  </si>
  <si>
    <r>
      <t xml:space="preserve">07 </t>
    </r>
    <r>
      <rPr>
        <sz val="8"/>
        <rFont val="Arial"/>
        <family val="2"/>
      </rPr>
      <t>0.7229</t>
    </r>
  </si>
  <si>
    <t>geschätzte Gesamtkosten</t>
  </si>
  <si>
    <t>Holzlagerplatz KTN 73   (Pos. Nr. 418.28)</t>
  </si>
  <si>
    <t>Allgemeines, Sekretariat   (Pos. Nr. 418.99)</t>
  </si>
  <si>
    <t>Bachausbau im ML gem. Massnahmenplan 91 (Pos. Nr. 418.04)</t>
  </si>
  <si>
    <r>
      <t xml:space="preserve">08 </t>
    </r>
    <r>
      <rPr>
        <sz val="8"/>
        <rFont val="Arial"/>
        <family val="2"/>
      </rPr>
      <t xml:space="preserve">0.7…. </t>
    </r>
    <r>
      <rPr>
        <b/>
        <sz val="8"/>
        <rFont val="Arial"/>
        <family val="2"/>
      </rPr>
      <t>1)</t>
    </r>
  </si>
  <si>
    <t>Seite 3</t>
  </si>
  <si>
    <r>
      <t xml:space="preserve">Teuerung Basis FIKO UR </t>
    </r>
    <r>
      <rPr>
        <sz val="10"/>
        <rFont val="Arial"/>
        <family val="2"/>
      </rPr>
      <t>(Stand 9.01.2008)</t>
    </r>
  </si>
  <si>
    <t>Stand: 21.10.2008</t>
  </si>
  <si>
    <t>Messungen/-einrichtungen Binzenegg  (Pos.Nr. 418.22/418.30)</t>
  </si>
  <si>
    <r>
      <t xml:space="preserve">09 </t>
    </r>
    <r>
      <rPr>
        <sz val="8"/>
        <rFont val="Arial"/>
        <family val="2"/>
      </rPr>
      <t xml:space="preserve">0.650 </t>
    </r>
    <r>
      <rPr>
        <b/>
        <sz val="8"/>
        <rFont val="Arial"/>
        <family val="2"/>
      </rPr>
      <t>1)</t>
    </r>
  </si>
  <si>
    <r>
      <t xml:space="preserve">08 </t>
    </r>
    <r>
      <rPr>
        <sz val="8"/>
        <rFont val="Arial"/>
        <family val="2"/>
      </rPr>
      <t xml:space="preserve">0.6885 </t>
    </r>
  </si>
  <si>
    <r>
      <t xml:space="preserve">Teuerung Basis FIKO UR </t>
    </r>
    <r>
      <rPr>
        <sz val="10"/>
        <rFont val="Arial"/>
        <family val="2"/>
      </rPr>
      <t>(Stand 08.01.2009)</t>
    </r>
  </si>
  <si>
    <t>Stand: 01.12.2009</t>
  </si>
  <si>
    <t>Stand: 22.11.2010</t>
  </si>
  <si>
    <r>
      <t xml:space="preserve">Teuerung Basis FIKO UR </t>
    </r>
    <r>
      <rPr>
        <sz val="10"/>
        <rFont val="Arial"/>
        <family val="2"/>
      </rPr>
      <t>(Stand 08.01.2010)</t>
    </r>
  </si>
  <si>
    <r>
      <t xml:space="preserve">09 </t>
    </r>
    <r>
      <rPr>
        <sz val="8"/>
        <rFont val="Arial"/>
        <family val="2"/>
      </rPr>
      <t>0.6981</t>
    </r>
  </si>
  <si>
    <r>
      <t xml:space="preserve">10  </t>
    </r>
    <r>
      <rPr>
        <sz val="8"/>
        <rFont val="Arial"/>
        <family val="2"/>
      </rPr>
      <t xml:space="preserve">0.70 </t>
    </r>
    <r>
      <rPr>
        <b/>
        <sz val="8"/>
        <rFont val="Arial"/>
        <family val="2"/>
      </rPr>
      <t>1)</t>
    </r>
  </si>
  <si>
    <r>
      <t xml:space="preserve">11  </t>
    </r>
    <r>
      <rPr>
        <sz val="8"/>
        <rFont val="Arial"/>
        <family val="2"/>
      </rPr>
      <t xml:space="preserve">0.70 </t>
    </r>
    <r>
      <rPr>
        <b/>
        <sz val="8"/>
        <rFont val="Arial"/>
        <family val="2"/>
      </rPr>
      <t>1)</t>
    </r>
  </si>
  <si>
    <r>
      <t xml:space="preserve">10  </t>
    </r>
    <r>
      <rPr>
        <sz val="8"/>
        <rFont val="Arial"/>
        <family val="2"/>
      </rPr>
      <t>0.6866</t>
    </r>
  </si>
  <si>
    <r>
      <t xml:space="preserve">Teuerung Basis FIKO UR </t>
    </r>
    <r>
      <rPr>
        <sz val="10"/>
        <rFont val="Arial"/>
        <family val="2"/>
      </rPr>
      <t>(Stand 01.2011)</t>
    </r>
  </si>
  <si>
    <t>Stand: 23.11.2011</t>
  </si>
  <si>
    <r>
      <t xml:space="preserve">12  </t>
    </r>
    <r>
      <rPr>
        <sz val="8"/>
        <rFont val="Arial"/>
        <family val="2"/>
      </rPr>
      <t xml:space="preserve">0.70 </t>
    </r>
    <r>
      <rPr>
        <b/>
        <sz val="8"/>
        <rFont val="Arial"/>
        <family val="2"/>
      </rPr>
      <t>1)</t>
    </r>
  </si>
  <si>
    <r>
      <t xml:space="preserve">11  </t>
    </r>
    <r>
      <rPr>
        <sz val="8"/>
        <rFont val="Arial"/>
        <family val="2"/>
      </rPr>
      <t>0.680</t>
    </r>
  </si>
  <si>
    <r>
      <t xml:space="preserve">Teuerung Basis FIKO UR </t>
    </r>
    <r>
      <rPr>
        <sz val="10"/>
        <rFont val="Arial"/>
        <family val="2"/>
      </rPr>
      <t>(Stand 01.2012)</t>
    </r>
  </si>
  <si>
    <t>Stand: 22.11.2012</t>
  </si>
  <si>
    <r>
      <t xml:space="preserve">12  </t>
    </r>
    <r>
      <rPr>
        <sz val="8"/>
        <rFont val="Arial"/>
        <family val="2"/>
      </rPr>
      <t>0.676</t>
    </r>
  </si>
  <si>
    <t>Allgemeines, Sekretariat   (Proj.-Nr.: 698)</t>
  </si>
  <si>
    <r>
      <t xml:space="preserve">Messungen/-einrichtungen Binzenegg </t>
    </r>
    <r>
      <rPr>
        <b/>
        <i/>
        <sz val="9"/>
        <rFont val="Arial"/>
        <family val="2"/>
      </rPr>
      <t xml:space="preserve"> (Proj.-Nr.: 696)</t>
    </r>
  </si>
  <si>
    <r>
      <t>Ergänzungsm. im Bachbereich des Sek.rutsches</t>
    </r>
    <r>
      <rPr>
        <b/>
        <sz val="9"/>
        <rFont val="Arial"/>
        <family val="2"/>
      </rPr>
      <t xml:space="preserve"> (Proj.-Nr.:693)</t>
    </r>
  </si>
  <si>
    <r>
      <t xml:space="preserve">Ergänzende Massnahmen im Bereich Sisikon </t>
    </r>
    <r>
      <rPr>
        <b/>
        <sz val="9"/>
        <rFont val="Arial"/>
        <family val="2"/>
      </rPr>
      <t>(Proj.-Nr.: 691)</t>
    </r>
  </si>
  <si>
    <r>
      <t xml:space="preserve">13  </t>
    </r>
    <r>
      <rPr>
        <sz val="8"/>
        <rFont val="Arial"/>
        <family val="2"/>
      </rPr>
      <t>0.677</t>
    </r>
  </si>
  <si>
    <r>
      <t xml:space="preserve">14  </t>
    </r>
    <r>
      <rPr>
        <sz val="8"/>
        <rFont val="Arial"/>
        <family val="2"/>
      </rPr>
      <t>0.65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1)</t>
    </r>
  </si>
  <si>
    <t>Stand: 19.11.2014</t>
  </si>
  <si>
    <r>
      <t xml:space="preserve">Teuerung Basis FIKO UR </t>
    </r>
    <r>
      <rPr>
        <sz val="10"/>
        <rFont val="Arial"/>
        <family val="2"/>
      </rPr>
      <t>(Stand 01.2014)</t>
    </r>
  </si>
  <si>
    <r>
      <t xml:space="preserve">Teuerung Basis FIKO UR </t>
    </r>
    <r>
      <rPr>
        <sz val="10"/>
        <rFont val="Arial"/>
        <family val="2"/>
      </rPr>
      <t>(Stand 01.2015)</t>
    </r>
  </si>
  <si>
    <t>Stand: 23.11.2015</t>
  </si>
  <si>
    <r>
      <t xml:space="preserve">15  </t>
    </r>
    <r>
      <rPr>
        <sz val="8"/>
        <rFont val="Arial"/>
        <family val="2"/>
      </rPr>
      <t>0.65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1)</t>
    </r>
  </si>
  <si>
    <r>
      <t xml:space="preserve">14  </t>
    </r>
    <r>
      <rPr>
        <sz val="8"/>
        <rFont val="Arial"/>
        <family val="2"/>
      </rPr>
      <t>0.677</t>
    </r>
  </si>
  <si>
    <t>ge-schätzte Gesamt-kosten</t>
  </si>
  <si>
    <t>ge-schätzte Gesamtkosten</t>
  </si>
  <si>
    <t>Seite 4</t>
  </si>
  <si>
    <r>
      <t xml:space="preserve">15  </t>
    </r>
    <r>
      <rPr>
        <sz val="8"/>
        <rFont val="Arial"/>
        <family val="2"/>
      </rPr>
      <t>0.689</t>
    </r>
  </si>
  <si>
    <r>
      <t xml:space="preserve">Messungen/-einrichtungen Binzenegg </t>
    </r>
    <r>
      <rPr>
        <b/>
        <i/>
        <sz val="9"/>
        <rFont val="Arial"/>
        <family val="2"/>
      </rPr>
      <t xml:space="preserve"> (Proj.-Nr.: 1'688)</t>
    </r>
  </si>
  <si>
    <r>
      <t>Ergänzungsm. Bachbereich Sek.-rutsch</t>
    </r>
    <r>
      <rPr>
        <b/>
        <sz val="9"/>
        <rFont val="Arial"/>
        <family val="2"/>
      </rPr>
      <t xml:space="preserve"> (Proj.-Nr.:693, 1'620)</t>
    </r>
  </si>
  <si>
    <r>
      <t xml:space="preserve">Massnahmen Dorf Sisikon </t>
    </r>
    <r>
      <rPr>
        <b/>
        <sz val="9"/>
        <rFont val="Arial"/>
        <family val="2"/>
      </rPr>
      <t>(Proj.-Nr.: 691, 1'619, 1'705)</t>
    </r>
  </si>
  <si>
    <r>
      <t xml:space="preserve">Teuerung Basis FIKO UR </t>
    </r>
    <r>
      <rPr>
        <sz val="10"/>
        <rFont val="Arial"/>
        <family val="2"/>
      </rPr>
      <t>(Stand 01.2017)</t>
    </r>
  </si>
  <si>
    <t>Stand: 17.11.2017</t>
  </si>
  <si>
    <r>
      <t xml:space="preserve">2017 </t>
    </r>
    <r>
      <rPr>
        <sz val="8"/>
        <rFont val="Arial"/>
        <family val="2"/>
      </rPr>
      <t>0.70</t>
    </r>
    <r>
      <rPr>
        <b/>
        <sz val="10"/>
        <rFont val="Arial"/>
        <family val="2"/>
      </rPr>
      <t xml:space="preserve"> 1)</t>
    </r>
  </si>
  <si>
    <r>
      <t xml:space="preserve">2016 </t>
    </r>
    <r>
      <rPr>
        <sz val="8"/>
        <rFont val="Arial"/>
        <family val="2"/>
      </rPr>
      <t>0.692</t>
    </r>
  </si>
  <si>
    <r>
      <t xml:space="preserve">2017 </t>
    </r>
    <r>
      <rPr>
        <sz val="8"/>
        <rFont val="Arial"/>
        <family val="2"/>
      </rPr>
      <t>0.688</t>
    </r>
  </si>
  <si>
    <r>
      <t xml:space="preserve">2019
</t>
    </r>
    <r>
      <rPr>
        <sz val="8"/>
        <rFont val="Arial"/>
        <family val="2"/>
      </rPr>
      <t xml:space="preserve">0.70 </t>
    </r>
    <r>
      <rPr>
        <b/>
        <sz val="10"/>
        <rFont val="Arial"/>
        <family val="2"/>
      </rPr>
      <t>1)</t>
    </r>
  </si>
  <si>
    <r>
      <t xml:space="preserve">2018
</t>
    </r>
    <r>
      <rPr>
        <sz val="8"/>
        <rFont val="Arial"/>
        <family val="2"/>
      </rPr>
      <t>0.677</t>
    </r>
  </si>
  <si>
    <t>Stand: 17.10.2019</t>
  </si>
  <si>
    <r>
      <t xml:space="preserve">Teuerung Basis FIKO UR </t>
    </r>
    <r>
      <rPr>
        <sz val="10"/>
        <rFont val="Arial"/>
        <family val="2"/>
      </rPr>
      <t>(Stand 01.2019)</t>
    </r>
  </si>
  <si>
    <r>
      <t xml:space="preserve">2019
</t>
    </r>
    <r>
      <rPr>
        <sz val="8"/>
        <rFont val="Arial"/>
        <family val="2"/>
      </rPr>
      <t>0.674</t>
    </r>
  </si>
  <si>
    <r>
      <t xml:space="preserve">2020 </t>
    </r>
    <r>
      <rPr>
        <sz val="8"/>
        <rFont val="Arial"/>
        <family val="2"/>
      </rPr>
      <t>0.67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1)</t>
    </r>
  </si>
  <si>
    <t>Stand: 14.12.2020</t>
  </si>
  <si>
    <r>
      <t xml:space="preserve">Teuerung Basis FIKO UR </t>
    </r>
    <r>
      <rPr>
        <sz val="10"/>
        <rFont val="Arial"/>
        <family val="2"/>
      </rPr>
      <t>(Stand 01.2020)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</si>
</sst>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#,##0\ "/>
    <numFmt numFmtId="166" formatCode="#,##0\ ;\-#,##0\ \ "/>
  </numFmts>
  <fonts count="16" x14ac:knownFonts="1">
    <font>
      <sz val="10"/>
      <name val="Arial"/>
    </font>
    <font>
      <b/>
      <sz val="10"/>
      <name val="Arial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</borders>
  <cellStyleXfs count="1">
    <xf numFmtId="0" fontId="0" fillId="0" borderId="0"/>
  </cellStyleXfs>
  <cellXfs count="305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Continuous"/>
    </xf>
    <xf numFmtId="0" fontId="6" fillId="0" borderId="0" xfId="0" applyFont="1" applyAlignment="1">
      <alignment horizontal="right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2" borderId="5" xfId="0" applyFont="1" applyFill="1" applyBorder="1" applyAlignment="1">
      <alignment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1" xfId="0" applyFont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6" xfId="0" applyFont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165" fontId="4" fillId="0" borderId="6" xfId="0" applyNumberFormat="1" applyFont="1" applyBorder="1"/>
    <xf numFmtId="165" fontId="4" fillId="2" borderId="7" xfId="0" applyNumberFormat="1" applyFont="1" applyFill="1" applyBorder="1"/>
    <xf numFmtId="165" fontId="4" fillId="2" borderId="6" xfId="0" applyNumberFormat="1" applyFont="1" applyFill="1" applyBorder="1" applyAlignment="1">
      <alignment vertical="center"/>
    </xf>
    <xf numFmtId="165" fontId="4" fillId="4" borderId="6" xfId="0" applyNumberFormat="1" applyFont="1" applyFill="1" applyBorder="1" applyAlignment="1">
      <alignment vertical="center"/>
    </xf>
    <xf numFmtId="165" fontId="4" fillId="0" borderId="6" xfId="0" applyNumberFormat="1" applyFont="1" applyBorder="1" applyAlignment="1">
      <alignment vertical="center"/>
    </xf>
    <xf numFmtId="165" fontId="4" fillId="0" borderId="7" xfId="0" applyNumberFormat="1" applyFont="1" applyBorder="1" applyAlignment="1">
      <alignment vertical="center"/>
    </xf>
    <xf numFmtId="166" fontId="4" fillId="0" borderId="0" xfId="0" applyNumberFormat="1" applyFont="1" applyAlignment="1">
      <alignment vertical="center"/>
    </xf>
    <xf numFmtId="165" fontId="4" fillId="2" borderId="7" xfId="0" applyNumberFormat="1" applyFont="1" applyFill="1" applyBorder="1" applyAlignment="1">
      <alignment vertical="center"/>
    </xf>
    <xf numFmtId="165" fontId="4" fillId="3" borderId="6" xfId="0" applyNumberFormat="1" applyFont="1" applyFill="1" applyBorder="1" applyAlignment="1">
      <alignment vertical="center"/>
    </xf>
    <xf numFmtId="165" fontId="0" fillId="0" borderId="0" xfId="0" applyNumberFormat="1" applyAlignment="1">
      <alignment vertical="center"/>
    </xf>
    <xf numFmtId="165" fontId="4" fillId="0" borderId="0" xfId="0" applyNumberFormat="1" applyFont="1" applyAlignment="1">
      <alignment vertical="center"/>
    </xf>
    <xf numFmtId="165" fontId="4" fillId="2" borderId="1" xfId="0" applyNumberFormat="1" applyFont="1" applyFill="1" applyBorder="1" applyAlignment="1">
      <alignment vertical="center"/>
    </xf>
    <xf numFmtId="165" fontId="4" fillId="3" borderId="1" xfId="0" applyNumberFormat="1" applyFont="1" applyFill="1" applyBorder="1" applyAlignment="1">
      <alignment vertical="center"/>
    </xf>
    <xf numFmtId="165" fontId="4" fillId="0" borderId="1" xfId="0" applyNumberFormat="1" applyFont="1" applyBorder="1" applyAlignment="1">
      <alignment vertical="center"/>
    </xf>
    <xf numFmtId="165" fontId="4" fillId="0" borderId="2" xfId="0" applyNumberFormat="1" applyFont="1" applyBorder="1" applyAlignment="1">
      <alignment vertical="center"/>
    </xf>
    <xf numFmtId="166" fontId="4" fillId="0" borderId="8" xfId="0" applyNumberFormat="1" applyFont="1" applyBorder="1" applyAlignment="1">
      <alignment vertical="center"/>
    </xf>
    <xf numFmtId="165" fontId="4" fillId="2" borderId="2" xfId="0" applyNumberFormat="1" applyFont="1" applyFill="1" applyBorder="1" applyAlignment="1">
      <alignment vertical="center"/>
    </xf>
    <xf numFmtId="165" fontId="4" fillId="0" borderId="4" xfId="0" applyNumberFormat="1" applyFont="1" applyBorder="1"/>
    <xf numFmtId="165" fontId="4" fillId="2" borderId="5" xfId="0" applyNumberFormat="1" applyFont="1" applyFill="1" applyBorder="1"/>
    <xf numFmtId="165" fontId="4" fillId="0" borderId="8" xfId="0" applyNumberFormat="1" applyFont="1" applyBorder="1" applyAlignment="1">
      <alignment vertical="center" wrapText="1"/>
    </xf>
    <xf numFmtId="0" fontId="4" fillId="2" borderId="2" xfId="0" applyFont="1" applyFill="1" applyBorder="1" applyAlignment="1">
      <alignment vertical="center"/>
    </xf>
    <xf numFmtId="0" fontId="7" fillId="0" borderId="6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165" fontId="4" fillId="2" borderId="9" xfId="0" applyNumberFormat="1" applyFont="1" applyFill="1" applyBorder="1" applyAlignment="1">
      <alignment vertical="center"/>
    </xf>
    <xf numFmtId="165" fontId="4" fillId="3" borderId="9" xfId="0" applyNumberFormat="1" applyFont="1" applyFill="1" applyBorder="1" applyAlignment="1">
      <alignment vertical="center"/>
    </xf>
    <xf numFmtId="165" fontId="4" fillId="0" borderId="9" xfId="0" applyNumberFormat="1" applyFont="1" applyBorder="1" applyAlignment="1">
      <alignment vertical="center"/>
    </xf>
    <xf numFmtId="165" fontId="4" fillId="0" borderId="10" xfId="0" applyNumberFormat="1" applyFont="1" applyBorder="1" applyAlignment="1">
      <alignment vertical="center"/>
    </xf>
    <xf numFmtId="165" fontId="0" fillId="0" borderId="9" xfId="0" applyNumberFormat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165" fontId="4" fillId="0" borderId="9" xfId="0" applyNumberFormat="1" applyFont="1" applyBorder="1"/>
    <xf numFmtId="165" fontId="4" fillId="2" borderId="10" xfId="0" applyNumberFormat="1" applyFont="1" applyFill="1" applyBorder="1"/>
    <xf numFmtId="165" fontId="4" fillId="0" borderId="8" xfId="0" applyNumberFormat="1" applyFont="1" applyBorder="1" applyAlignment="1">
      <alignment vertical="center"/>
    </xf>
    <xf numFmtId="165" fontId="4" fillId="0" borderId="1" xfId="0" applyNumberFormat="1" applyFont="1" applyBorder="1"/>
    <xf numFmtId="165" fontId="4" fillId="2" borderId="2" xfId="0" applyNumberFormat="1" applyFont="1" applyFill="1" applyBorder="1"/>
    <xf numFmtId="0" fontId="4" fillId="0" borderId="4" xfId="0" applyFont="1" applyBorder="1" applyAlignment="1">
      <alignment vertical="center"/>
    </xf>
    <xf numFmtId="165" fontId="4" fillId="2" borderId="5" xfId="0" applyNumberFormat="1" applyFont="1" applyFill="1" applyBorder="1" applyAlignment="1">
      <alignment vertical="center"/>
    </xf>
    <xf numFmtId="165" fontId="4" fillId="0" borderId="5" xfId="0" applyNumberFormat="1" applyFont="1" applyFill="1" applyBorder="1" applyAlignment="1">
      <alignment vertical="center"/>
    </xf>
    <xf numFmtId="165" fontId="8" fillId="0" borderId="0" xfId="0" applyNumberFormat="1" applyFont="1"/>
    <xf numFmtId="0" fontId="6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0" fontId="4" fillId="0" borderId="4" xfId="0" applyFont="1" applyBorder="1" applyAlignment="1">
      <alignment horizontal="centerContinuous" vertical="center" wrapText="1"/>
    </xf>
    <xf numFmtId="0" fontId="4" fillId="0" borderId="3" xfId="0" applyFont="1" applyBorder="1" applyAlignment="1">
      <alignment horizontal="centerContinuous"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Continuous" vertical="center"/>
    </xf>
    <xf numFmtId="0" fontId="4" fillId="2" borderId="5" xfId="0" applyFont="1" applyFill="1" applyBorder="1" applyAlignment="1">
      <alignment horizontal="center" vertical="center" wrapText="1"/>
    </xf>
    <xf numFmtId="165" fontId="4" fillId="0" borderId="0" xfId="0" applyNumberFormat="1" applyFont="1" applyAlignment="1">
      <alignment vertical="center" wrapText="1"/>
    </xf>
    <xf numFmtId="0" fontId="4" fillId="0" borderId="0" xfId="0" applyFont="1" applyBorder="1" applyAlignment="1">
      <alignment vertical="center"/>
    </xf>
    <xf numFmtId="165" fontId="4" fillId="0" borderId="0" xfId="0" applyNumberFormat="1" applyFont="1" applyBorder="1" applyAlignment="1">
      <alignment vertical="center"/>
    </xf>
    <xf numFmtId="0" fontId="6" fillId="0" borderId="4" xfId="0" applyFont="1" applyBorder="1" applyAlignment="1">
      <alignment vertical="center"/>
    </xf>
    <xf numFmtId="165" fontId="4" fillId="2" borderId="4" xfId="0" applyNumberFormat="1" applyFont="1" applyFill="1" applyBorder="1" applyAlignment="1">
      <alignment vertical="center"/>
    </xf>
    <xf numFmtId="165" fontId="4" fillId="3" borderId="4" xfId="0" applyNumberFormat="1" applyFont="1" applyFill="1" applyBorder="1" applyAlignment="1">
      <alignment vertical="center"/>
    </xf>
    <xf numFmtId="165" fontId="4" fillId="0" borderId="4" xfId="0" applyNumberFormat="1" applyFont="1" applyBorder="1" applyAlignment="1">
      <alignment vertical="center"/>
    </xf>
    <xf numFmtId="165" fontId="4" fillId="0" borderId="5" xfId="0" applyNumberFormat="1" applyFont="1" applyBorder="1" applyAlignment="1">
      <alignment vertical="center"/>
    </xf>
    <xf numFmtId="166" fontId="4" fillId="0" borderId="3" xfId="0" applyNumberFormat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5" fontId="4" fillId="0" borderId="3" xfId="0" applyNumberFormat="1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165" fontId="4" fillId="0" borderId="11" xfId="0" applyNumberFormat="1" applyFont="1" applyBorder="1" applyAlignment="1">
      <alignment vertical="center"/>
    </xf>
    <xf numFmtId="165" fontId="4" fillId="2" borderId="10" xfId="0" applyNumberFormat="1" applyFont="1" applyFill="1" applyBorder="1" applyAlignment="1">
      <alignment vertical="center"/>
    </xf>
    <xf numFmtId="165" fontId="1" fillId="0" borderId="0" xfId="0" applyNumberFormat="1" applyFont="1" applyBorder="1" applyAlignment="1">
      <alignment vertical="center"/>
    </xf>
    <xf numFmtId="0" fontId="4" fillId="0" borderId="8" xfId="0" applyFont="1" applyBorder="1" applyAlignment="1">
      <alignment vertical="center"/>
    </xf>
    <xf numFmtId="165" fontId="4" fillId="0" borderId="12" xfId="0" applyNumberFormat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65" fontId="4" fillId="2" borderId="14" xfId="0" applyNumberFormat="1" applyFont="1" applyFill="1" applyBorder="1" applyAlignment="1">
      <alignment vertical="center"/>
    </xf>
    <xf numFmtId="0" fontId="4" fillId="0" borderId="12" xfId="0" applyFont="1" applyBorder="1" applyAlignment="1">
      <alignment vertical="center"/>
    </xf>
    <xf numFmtId="165" fontId="4" fillId="2" borderId="12" xfId="0" applyNumberFormat="1" applyFont="1" applyFill="1" applyBorder="1" applyAlignment="1">
      <alignment vertical="center"/>
    </xf>
    <xf numFmtId="165" fontId="4" fillId="0" borderId="13" xfId="0" applyNumberFormat="1" applyFont="1" applyBorder="1" applyAlignment="1">
      <alignment vertical="center"/>
    </xf>
    <xf numFmtId="165" fontId="4" fillId="3" borderId="12" xfId="0" applyNumberFormat="1" applyFont="1" applyFill="1" applyBorder="1" applyAlignment="1">
      <alignment vertical="center"/>
    </xf>
    <xf numFmtId="165" fontId="4" fillId="0" borderId="14" xfId="0" applyNumberFormat="1" applyFont="1" applyBorder="1" applyAlignment="1">
      <alignment vertical="center"/>
    </xf>
    <xf numFmtId="165" fontId="4" fillId="0" borderId="12" xfId="0" applyNumberFormat="1" applyFont="1" applyBorder="1"/>
    <xf numFmtId="165" fontId="4" fillId="2" borderId="14" xfId="0" applyNumberFormat="1" applyFont="1" applyFill="1" applyBorder="1"/>
    <xf numFmtId="0" fontId="4" fillId="0" borderId="5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165" fontId="4" fillId="2" borderId="15" xfId="0" applyNumberFormat="1" applyFont="1" applyFill="1" applyBorder="1" applyAlignment="1">
      <alignment vertical="center"/>
    </xf>
    <xf numFmtId="165" fontId="4" fillId="3" borderId="15" xfId="0" applyNumberFormat="1" applyFont="1" applyFill="1" applyBorder="1" applyAlignment="1">
      <alignment vertical="center"/>
    </xf>
    <xf numFmtId="165" fontId="4" fillId="0" borderId="15" xfId="0" applyNumberFormat="1" applyFont="1" applyBorder="1" applyAlignment="1">
      <alignment vertical="center"/>
    </xf>
    <xf numFmtId="165" fontId="4" fillId="0" borderId="16" xfId="0" applyNumberFormat="1" applyFont="1" applyBorder="1" applyAlignment="1">
      <alignment vertical="center"/>
    </xf>
    <xf numFmtId="165" fontId="4" fillId="0" borderId="17" xfId="0" applyNumberFormat="1" applyFont="1" applyBorder="1" applyAlignment="1">
      <alignment vertical="center"/>
    </xf>
    <xf numFmtId="165" fontId="4" fillId="0" borderId="15" xfId="0" applyNumberFormat="1" applyFont="1" applyBorder="1"/>
    <xf numFmtId="165" fontId="4" fillId="2" borderId="16" xfId="0" applyNumberFormat="1" applyFont="1" applyFill="1" applyBorder="1"/>
    <xf numFmtId="165" fontId="4" fillId="2" borderId="16" xfId="0" applyNumberFormat="1" applyFont="1" applyFill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0" fillId="0" borderId="2" xfId="0" applyBorder="1"/>
    <xf numFmtId="0" fontId="6" fillId="0" borderId="7" xfId="0" applyFont="1" applyBorder="1" applyAlignment="1">
      <alignment vertical="center"/>
    </xf>
    <xf numFmtId="165" fontId="4" fillId="0" borderId="5" xfId="0" applyNumberFormat="1" applyFont="1" applyBorder="1"/>
    <xf numFmtId="165" fontId="4" fillId="0" borderId="10" xfId="0" applyNumberFormat="1" applyFont="1" applyBorder="1"/>
    <xf numFmtId="0" fontId="7" fillId="0" borderId="2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0" fillId="0" borderId="6" xfId="0" applyBorder="1"/>
    <xf numFmtId="0" fontId="0" fillId="0" borderId="12" xfId="0" applyBorder="1"/>
    <xf numFmtId="0" fontId="0" fillId="0" borderId="7" xfId="0" applyBorder="1"/>
    <xf numFmtId="0" fontId="0" fillId="0" borderId="14" xfId="0" applyBorder="1"/>
    <xf numFmtId="0" fontId="0" fillId="0" borderId="0" xfId="0" applyBorder="1"/>
    <xf numFmtId="0" fontId="0" fillId="0" borderId="13" xfId="0" applyBorder="1"/>
    <xf numFmtId="165" fontId="4" fillId="0" borderId="2" xfId="0" applyNumberFormat="1" applyFont="1" applyBorder="1"/>
    <xf numFmtId="165" fontId="4" fillId="0" borderId="16" xfId="0" applyNumberFormat="1" applyFont="1" applyBorder="1"/>
    <xf numFmtId="165" fontId="4" fillId="0" borderId="7" xfId="0" applyNumberFormat="1" applyFont="1" applyBorder="1"/>
    <xf numFmtId="165" fontId="4" fillId="0" borderId="14" xfId="0" applyNumberFormat="1" applyFont="1" applyBorder="1"/>
    <xf numFmtId="165" fontId="4" fillId="0" borderId="18" xfId="0" applyNumberFormat="1" applyFont="1" applyBorder="1"/>
    <xf numFmtId="0" fontId="0" fillId="2" borderId="7" xfId="0" applyFill="1" applyBorder="1"/>
    <xf numFmtId="0" fontId="0" fillId="2" borderId="14" xfId="0" applyFill="1" applyBorder="1"/>
    <xf numFmtId="0" fontId="0" fillId="2" borderId="0" xfId="0" applyFill="1"/>
    <xf numFmtId="0" fontId="0" fillId="2" borderId="6" xfId="0" applyFill="1" applyBorder="1"/>
    <xf numFmtId="0" fontId="0" fillId="2" borderId="13" xfId="0" applyFill="1" applyBorder="1"/>
    <xf numFmtId="0" fontId="6" fillId="0" borderId="7" xfId="0" applyFont="1" applyBorder="1"/>
    <xf numFmtId="165" fontId="0" fillId="0" borderId="6" xfId="0" applyNumberFormat="1" applyBorder="1"/>
    <xf numFmtId="165" fontId="4" fillId="0" borderId="6" xfId="0" applyNumberFormat="1" applyFont="1" applyFill="1" applyBorder="1"/>
    <xf numFmtId="0" fontId="11" fillId="0" borderId="0" xfId="0" applyFont="1"/>
    <xf numFmtId="0" fontId="4" fillId="0" borderId="14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165" fontId="3" fillId="0" borderId="0" xfId="0" applyNumberFormat="1" applyFont="1"/>
    <xf numFmtId="165" fontId="4" fillId="0" borderId="6" xfId="0" applyNumberFormat="1" applyFont="1" applyBorder="1" applyAlignment="1">
      <alignment wrapText="1"/>
    </xf>
    <xf numFmtId="0" fontId="0" fillId="0" borderId="7" xfId="0" applyFill="1" applyBorder="1"/>
    <xf numFmtId="0" fontId="3" fillId="0" borderId="0" xfId="0" quotePrefix="1" applyFont="1"/>
    <xf numFmtId="0" fontId="1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0" xfId="0" applyFont="1" applyAlignment="1">
      <alignment vertical="center" wrapText="1"/>
    </xf>
    <xf numFmtId="0" fontId="10" fillId="0" borderId="6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2" borderId="7" xfId="0" applyFont="1" applyFill="1" applyBorder="1" applyAlignment="1">
      <alignment vertical="center"/>
    </xf>
    <xf numFmtId="165" fontId="10" fillId="0" borderId="1" xfId="0" applyNumberFormat="1" applyFont="1" applyBorder="1" applyAlignment="1">
      <alignment vertical="center"/>
    </xf>
    <xf numFmtId="165" fontId="10" fillId="0" borderId="8" xfId="0" applyNumberFormat="1" applyFont="1" applyBorder="1" applyAlignment="1">
      <alignment vertical="center"/>
    </xf>
    <xf numFmtId="165" fontId="10" fillId="2" borderId="2" xfId="0" applyNumberFormat="1" applyFont="1" applyFill="1" applyBorder="1" applyAlignment="1">
      <alignment vertical="center"/>
    </xf>
    <xf numFmtId="165" fontId="10" fillId="2" borderId="6" xfId="0" applyNumberFormat="1" applyFont="1" applyFill="1" applyBorder="1" applyAlignment="1">
      <alignment vertical="center"/>
    </xf>
    <xf numFmtId="165" fontId="10" fillId="4" borderId="6" xfId="0" applyNumberFormat="1" applyFont="1" applyFill="1" applyBorder="1" applyAlignment="1">
      <alignment vertical="center"/>
    </xf>
    <xf numFmtId="165" fontId="10" fillId="0" borderId="6" xfId="0" applyNumberFormat="1" applyFont="1" applyBorder="1" applyAlignment="1">
      <alignment vertical="center"/>
    </xf>
    <xf numFmtId="165" fontId="10" fillId="0" borderId="7" xfId="0" applyNumberFormat="1" applyFont="1" applyBorder="1" applyAlignment="1">
      <alignment vertical="center"/>
    </xf>
    <xf numFmtId="166" fontId="10" fillId="0" borderId="0" xfId="0" applyNumberFormat="1" applyFont="1" applyAlignment="1">
      <alignment vertical="center"/>
    </xf>
    <xf numFmtId="165" fontId="10" fillId="2" borderId="7" xfId="0" applyNumberFormat="1" applyFont="1" applyFill="1" applyBorder="1" applyAlignment="1">
      <alignment vertical="center"/>
    </xf>
    <xf numFmtId="165" fontId="10" fillId="0" borderId="0" xfId="0" applyNumberFormat="1" applyFont="1" applyBorder="1" applyAlignment="1">
      <alignment vertical="center"/>
    </xf>
    <xf numFmtId="165" fontId="10" fillId="3" borderId="6" xfId="0" applyNumberFormat="1" applyFont="1" applyFill="1" applyBorder="1" applyAlignment="1">
      <alignment vertical="center"/>
    </xf>
    <xf numFmtId="165" fontId="10" fillId="0" borderId="0" xfId="0" applyNumberFormat="1" applyFont="1" applyAlignment="1">
      <alignment vertical="center"/>
    </xf>
    <xf numFmtId="0" fontId="12" fillId="0" borderId="4" xfId="0" applyFont="1" applyBorder="1" applyAlignment="1">
      <alignment vertical="center"/>
    </xf>
    <xf numFmtId="165" fontId="10" fillId="2" borderId="4" xfId="0" applyNumberFormat="1" applyFont="1" applyFill="1" applyBorder="1" applyAlignment="1">
      <alignment vertical="center"/>
    </xf>
    <xf numFmtId="165" fontId="10" fillId="3" borderId="4" xfId="0" applyNumberFormat="1" applyFont="1" applyFill="1" applyBorder="1" applyAlignment="1">
      <alignment vertical="center"/>
    </xf>
    <xf numFmtId="165" fontId="10" fillId="0" borderId="4" xfId="0" applyNumberFormat="1" applyFont="1" applyBorder="1" applyAlignment="1">
      <alignment vertical="center"/>
    </xf>
    <xf numFmtId="165" fontId="10" fillId="0" borderId="5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165" fontId="10" fillId="2" borderId="5" xfId="0" applyNumberFormat="1" applyFont="1" applyFill="1" applyBorder="1" applyAlignment="1">
      <alignment vertical="center"/>
    </xf>
    <xf numFmtId="165" fontId="10" fillId="0" borderId="3" xfId="0" applyNumberFormat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165" fontId="10" fillId="0" borderId="0" xfId="0" applyNumberFormat="1" applyFont="1" applyAlignment="1">
      <alignment vertical="center" wrapText="1"/>
    </xf>
    <xf numFmtId="0" fontId="13" fillId="0" borderId="6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165" fontId="10" fillId="2" borderId="9" xfId="0" applyNumberFormat="1" applyFont="1" applyFill="1" applyBorder="1" applyAlignment="1">
      <alignment vertical="center"/>
    </xf>
    <xf numFmtId="165" fontId="10" fillId="3" borderId="9" xfId="0" applyNumberFormat="1" applyFont="1" applyFill="1" applyBorder="1" applyAlignment="1">
      <alignment vertical="center"/>
    </xf>
    <xf numFmtId="165" fontId="10" fillId="0" borderId="9" xfId="0" applyNumberFormat="1" applyFont="1" applyBorder="1" applyAlignment="1">
      <alignment vertical="center"/>
    </xf>
    <xf numFmtId="165" fontId="10" fillId="0" borderId="10" xfId="0" applyNumberFormat="1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2" borderId="10" xfId="0" applyFont="1" applyFill="1" applyBorder="1" applyAlignment="1">
      <alignment vertical="center"/>
    </xf>
    <xf numFmtId="165" fontId="10" fillId="0" borderId="11" xfId="0" applyNumberFormat="1" applyFont="1" applyBorder="1" applyAlignment="1">
      <alignment vertical="center"/>
    </xf>
    <xf numFmtId="165" fontId="10" fillId="2" borderId="10" xfId="0" applyNumberFormat="1" applyFont="1" applyFill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165" fontId="10" fillId="2" borderId="1" xfId="0" applyNumberFormat="1" applyFont="1" applyFill="1" applyBorder="1" applyAlignment="1">
      <alignment vertical="center"/>
    </xf>
    <xf numFmtId="165" fontId="10" fillId="3" borderId="1" xfId="0" applyNumberFormat="1" applyFont="1" applyFill="1" applyBorder="1" applyAlignment="1">
      <alignment vertical="center"/>
    </xf>
    <xf numFmtId="165" fontId="10" fillId="0" borderId="2" xfId="0" applyNumberFormat="1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2" borderId="2" xfId="0" applyFont="1" applyFill="1" applyBorder="1" applyAlignment="1">
      <alignment vertical="center"/>
    </xf>
    <xf numFmtId="165" fontId="10" fillId="0" borderId="12" xfId="0" applyNumberFormat="1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165" fontId="10" fillId="2" borderId="14" xfId="0" applyNumberFormat="1" applyFont="1" applyFill="1" applyBorder="1" applyAlignment="1">
      <alignment vertical="center"/>
    </xf>
    <xf numFmtId="0" fontId="10" fillId="0" borderId="14" xfId="0" applyFont="1" applyBorder="1" applyAlignment="1">
      <alignment vertical="center"/>
    </xf>
    <xf numFmtId="165" fontId="10" fillId="2" borderId="12" xfId="0" applyNumberFormat="1" applyFont="1" applyFill="1" applyBorder="1" applyAlignment="1">
      <alignment vertical="center"/>
    </xf>
    <xf numFmtId="165" fontId="10" fillId="0" borderId="13" xfId="0" applyNumberFormat="1" applyFont="1" applyBorder="1" applyAlignment="1">
      <alignment vertical="center"/>
    </xf>
    <xf numFmtId="0" fontId="10" fillId="0" borderId="2" xfId="0" applyFont="1" applyBorder="1"/>
    <xf numFmtId="0" fontId="12" fillId="0" borderId="7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165" fontId="10" fillId="0" borderId="6" xfId="0" applyNumberFormat="1" applyFont="1" applyBorder="1"/>
    <xf numFmtId="165" fontId="10" fillId="2" borderId="7" xfId="0" applyNumberFormat="1" applyFont="1" applyFill="1" applyBorder="1"/>
    <xf numFmtId="166" fontId="10" fillId="0" borderId="8" xfId="0" applyNumberFormat="1" applyFont="1" applyBorder="1" applyAlignment="1">
      <alignment vertical="center"/>
    </xf>
    <xf numFmtId="165" fontId="10" fillId="0" borderId="4" xfId="0" applyNumberFormat="1" applyFont="1" applyBorder="1"/>
    <xf numFmtId="165" fontId="10" fillId="0" borderId="5" xfId="0" applyNumberFormat="1" applyFont="1" applyBorder="1"/>
    <xf numFmtId="165" fontId="10" fillId="2" borderId="5" xfId="0" applyNumberFormat="1" applyFont="1" applyFill="1" applyBorder="1"/>
    <xf numFmtId="165" fontId="10" fillId="0" borderId="8" xfId="0" applyNumberFormat="1" applyFont="1" applyBorder="1" applyAlignment="1">
      <alignment vertical="center" wrapText="1"/>
    </xf>
    <xf numFmtId="165" fontId="10" fillId="0" borderId="6" xfId="0" applyNumberFormat="1" applyFont="1" applyBorder="1" applyAlignment="1">
      <alignment wrapText="1"/>
    </xf>
    <xf numFmtId="0" fontId="13" fillId="0" borderId="15" xfId="0" applyFont="1" applyBorder="1" applyAlignment="1">
      <alignment vertical="center"/>
    </xf>
    <xf numFmtId="165" fontId="10" fillId="2" borderId="15" xfId="0" applyNumberFormat="1" applyFont="1" applyFill="1" applyBorder="1" applyAlignment="1">
      <alignment vertical="center"/>
    </xf>
    <xf numFmtId="165" fontId="10" fillId="3" borderId="15" xfId="0" applyNumberFormat="1" applyFont="1" applyFill="1" applyBorder="1" applyAlignment="1">
      <alignment vertical="center"/>
    </xf>
    <xf numFmtId="165" fontId="10" fillId="0" borderId="15" xfId="0" applyNumberFormat="1" applyFont="1" applyBorder="1" applyAlignment="1">
      <alignment vertical="center"/>
    </xf>
    <xf numFmtId="165" fontId="10" fillId="0" borderId="16" xfId="0" applyNumberFormat="1" applyFont="1" applyBorder="1" applyAlignment="1">
      <alignment vertical="center"/>
    </xf>
    <xf numFmtId="165" fontId="10" fillId="0" borderId="17" xfId="0" applyNumberFormat="1" applyFont="1" applyBorder="1" applyAlignment="1">
      <alignment vertical="center"/>
    </xf>
    <xf numFmtId="165" fontId="10" fillId="2" borderId="16" xfId="0" applyNumberFormat="1" applyFont="1" applyFill="1" applyBorder="1" applyAlignment="1">
      <alignment vertical="center"/>
    </xf>
    <xf numFmtId="165" fontId="10" fillId="0" borderId="15" xfId="0" applyNumberFormat="1" applyFont="1" applyBorder="1"/>
    <xf numFmtId="165" fontId="10" fillId="2" borderId="16" xfId="0" applyNumberFormat="1" applyFont="1" applyFill="1" applyBorder="1"/>
    <xf numFmtId="165" fontId="10" fillId="0" borderId="10" xfId="0" applyNumberFormat="1" applyFont="1" applyBorder="1"/>
    <xf numFmtId="165" fontId="10" fillId="0" borderId="7" xfId="0" applyNumberFormat="1" applyFont="1" applyBorder="1"/>
    <xf numFmtId="0" fontId="10" fillId="0" borderId="15" xfId="0" applyFont="1" applyBorder="1" applyAlignment="1">
      <alignment vertical="center"/>
    </xf>
    <xf numFmtId="165" fontId="10" fillId="0" borderId="18" xfId="0" applyNumberFormat="1" applyFont="1" applyBorder="1"/>
    <xf numFmtId="165" fontId="10" fillId="0" borderId="16" xfId="0" applyNumberFormat="1" applyFont="1" applyBorder="1"/>
    <xf numFmtId="0" fontId="13" fillId="0" borderId="16" xfId="0" applyFont="1" applyBorder="1" applyAlignment="1">
      <alignment vertical="center"/>
    </xf>
    <xf numFmtId="0" fontId="10" fillId="2" borderId="16" xfId="0" applyFont="1" applyFill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165" fontId="10" fillId="3" borderId="12" xfId="0" applyNumberFormat="1" applyFont="1" applyFill="1" applyBorder="1" applyAlignment="1">
      <alignment vertical="center"/>
    </xf>
    <xf numFmtId="165" fontId="10" fillId="0" borderId="14" xfId="0" applyNumberFormat="1" applyFont="1" applyBorder="1" applyAlignment="1">
      <alignment vertical="center"/>
    </xf>
    <xf numFmtId="0" fontId="10" fillId="2" borderId="14" xfId="0" applyFont="1" applyFill="1" applyBorder="1" applyAlignment="1">
      <alignment vertical="center"/>
    </xf>
    <xf numFmtId="165" fontId="10" fillId="0" borderId="12" xfId="0" applyNumberFormat="1" applyFont="1" applyBorder="1"/>
    <xf numFmtId="165" fontId="10" fillId="0" borderId="14" xfId="0" applyNumberFormat="1" applyFont="1" applyBorder="1"/>
    <xf numFmtId="165" fontId="10" fillId="2" borderId="14" xfId="0" applyNumberFormat="1" applyFont="1" applyFill="1" applyBorder="1"/>
    <xf numFmtId="0" fontId="10" fillId="0" borderId="12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2" fillId="0" borderId="7" xfId="0" applyFont="1" applyBorder="1"/>
    <xf numFmtId="0" fontId="10" fillId="2" borderId="0" xfId="0" applyFont="1" applyFill="1"/>
    <xf numFmtId="0" fontId="10" fillId="0" borderId="6" xfId="0" applyFont="1" applyBorder="1"/>
    <xf numFmtId="0" fontId="10" fillId="0" borderId="7" xfId="0" applyFont="1" applyBorder="1"/>
    <xf numFmtId="0" fontId="10" fillId="0" borderId="0" xfId="0" applyFont="1" applyBorder="1"/>
    <xf numFmtId="0" fontId="10" fillId="2" borderId="7" xfId="0" applyFont="1" applyFill="1" applyBorder="1"/>
    <xf numFmtId="0" fontId="10" fillId="2" borderId="6" xfId="0" applyFont="1" applyFill="1" applyBorder="1"/>
    <xf numFmtId="165" fontId="10" fillId="0" borderId="6" xfId="0" applyNumberFormat="1" applyFont="1" applyFill="1" applyBorder="1"/>
    <xf numFmtId="0" fontId="10" fillId="0" borderId="7" xfId="0" applyFont="1" applyFill="1" applyBorder="1"/>
    <xf numFmtId="0" fontId="10" fillId="0" borderId="14" xfId="0" applyFont="1" applyBorder="1"/>
    <xf numFmtId="0" fontId="10" fillId="0" borderId="12" xfId="0" applyFont="1" applyBorder="1"/>
    <xf numFmtId="0" fontId="10" fillId="0" borderId="13" xfId="0" applyFont="1" applyBorder="1"/>
    <xf numFmtId="0" fontId="10" fillId="2" borderId="14" xfId="0" applyFont="1" applyFill="1" applyBorder="1"/>
    <xf numFmtId="0" fontId="10" fillId="2" borderId="13" xfId="0" applyFont="1" applyFill="1" applyBorder="1"/>
    <xf numFmtId="165" fontId="10" fillId="0" borderId="5" xfId="0" applyNumberFormat="1" applyFont="1" applyFill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vertical="center" wrapText="1"/>
    </xf>
    <xf numFmtId="164" fontId="4" fillId="5" borderId="4" xfId="0" applyNumberFormat="1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vertical="center" wrapText="1"/>
    </xf>
    <xf numFmtId="165" fontId="10" fillId="0" borderId="6" xfId="0" applyNumberFormat="1" applyFont="1" applyFill="1" applyBorder="1" applyAlignment="1">
      <alignment vertical="center"/>
    </xf>
    <xf numFmtId="165" fontId="10" fillId="0" borderId="7" xfId="0" applyNumberFormat="1" applyFont="1" applyFill="1" applyBorder="1" applyAlignment="1">
      <alignment vertical="center"/>
    </xf>
    <xf numFmtId="166" fontId="10" fillId="0" borderId="0" xfId="0" applyNumberFormat="1" applyFont="1" applyFill="1" applyAlignment="1">
      <alignment vertical="center"/>
    </xf>
    <xf numFmtId="0" fontId="4" fillId="6" borderId="0" xfId="0" applyFont="1" applyFill="1" applyAlignment="1">
      <alignment horizontal="right"/>
    </xf>
    <xf numFmtId="0" fontId="3" fillId="6" borderId="0" xfId="0" applyFont="1" applyFill="1"/>
    <xf numFmtId="0" fontId="3" fillId="6" borderId="0" xfId="0" applyFont="1" applyFill="1" applyAlignment="1">
      <alignment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164" fontId="4" fillId="6" borderId="4" xfId="0" applyNumberFormat="1" applyFont="1" applyFill="1" applyBorder="1" applyAlignment="1">
      <alignment horizontal="center" vertical="center" wrapText="1"/>
    </xf>
    <xf numFmtId="165" fontId="10" fillId="6" borderId="6" xfId="0" applyNumberFormat="1" applyFont="1" applyFill="1" applyBorder="1"/>
    <xf numFmtId="165" fontId="10" fillId="6" borderId="4" xfId="0" applyNumberFormat="1" applyFont="1" applyFill="1" applyBorder="1"/>
    <xf numFmtId="165" fontId="10" fillId="6" borderId="15" xfId="0" applyNumberFormat="1" applyFont="1" applyFill="1" applyBorder="1"/>
    <xf numFmtId="165" fontId="10" fillId="6" borderId="12" xfId="0" applyNumberFormat="1" applyFont="1" applyFill="1" applyBorder="1"/>
    <xf numFmtId="0" fontId="10" fillId="6" borderId="7" xfId="0" applyFont="1" applyFill="1" applyBorder="1"/>
    <xf numFmtId="0" fontId="10" fillId="6" borderId="14" xfId="0" applyFont="1" applyFill="1" applyBorder="1"/>
    <xf numFmtId="164" fontId="2" fillId="0" borderId="4" xfId="0" applyNumberFormat="1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right"/>
    </xf>
    <xf numFmtId="164" fontId="2" fillId="6" borderId="4" xfId="0" applyNumberFormat="1" applyFont="1" applyFill="1" applyBorder="1" applyAlignment="1">
      <alignment horizontal="center" vertical="center" wrapText="1"/>
    </xf>
    <xf numFmtId="0" fontId="10" fillId="6" borderId="13" xfId="0" applyFont="1" applyFill="1" applyBorder="1"/>
    <xf numFmtId="165" fontId="10" fillId="0" borderId="4" xfId="0" applyNumberFormat="1" applyFont="1" applyFill="1" applyBorder="1"/>
    <xf numFmtId="165" fontId="10" fillId="0" borderId="15" xfId="0" applyNumberFormat="1" applyFont="1" applyFill="1" applyBorder="1"/>
    <xf numFmtId="165" fontId="10" fillId="0" borderId="12" xfId="0" applyNumberFormat="1" applyFont="1" applyFill="1" applyBorder="1"/>
    <xf numFmtId="0" fontId="10" fillId="0" borderId="14" xfId="0" applyFont="1" applyFill="1" applyBorder="1"/>
    <xf numFmtId="0" fontId="10" fillId="0" borderId="13" xfId="0" applyFont="1" applyFill="1" applyBorder="1"/>
    <xf numFmtId="165" fontId="10" fillId="0" borderId="14" xfId="0" applyNumberFormat="1" applyFont="1" applyFill="1" applyBorder="1"/>
    <xf numFmtId="164" fontId="2" fillId="7" borderId="4" xfId="0" applyNumberFormat="1" applyFont="1" applyFill="1" applyBorder="1" applyAlignment="1">
      <alignment horizontal="center" vertical="center" wrapText="1"/>
    </xf>
    <xf numFmtId="165" fontId="10" fillId="7" borderId="6" xfId="0" applyNumberFormat="1" applyFont="1" applyFill="1" applyBorder="1"/>
    <xf numFmtId="165" fontId="10" fillId="7" borderId="4" xfId="0" applyNumberFormat="1" applyFont="1" applyFill="1" applyBorder="1"/>
    <xf numFmtId="165" fontId="10" fillId="7" borderId="15" xfId="0" applyNumberFormat="1" applyFont="1" applyFill="1" applyBorder="1"/>
    <xf numFmtId="165" fontId="10" fillId="7" borderId="12" xfId="0" applyNumberFormat="1" applyFont="1" applyFill="1" applyBorder="1"/>
    <xf numFmtId="0" fontId="10" fillId="7" borderId="7" xfId="0" applyFont="1" applyFill="1" applyBorder="1"/>
    <xf numFmtId="0" fontId="10" fillId="7" borderId="14" xfId="0" applyFont="1" applyFill="1" applyBorder="1"/>
    <xf numFmtId="0" fontId="2" fillId="0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0" borderId="0" xfId="0" applyFont="1" applyAlignment="1">
      <alignment horizontal="right"/>
    </xf>
    <xf numFmtId="0" fontId="10" fillId="0" borderId="0" xfId="0" applyFont="1" applyFill="1" applyBorder="1"/>
    <xf numFmtId="165" fontId="10" fillId="0" borderId="6" xfId="0" applyNumberFormat="1" applyFont="1" applyFill="1" applyBorder="1" applyAlignment="1">
      <alignment wrapText="1"/>
    </xf>
    <xf numFmtId="0" fontId="3" fillId="0" borderId="0" xfId="0" applyFont="1" applyFill="1"/>
    <xf numFmtId="0" fontId="3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  <xf numFmtId="0" fontId="0" fillId="0" borderId="0" xfId="0" applyFill="1"/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0"/>
  <sheetViews>
    <sheetView topLeftCell="P1" zoomScale="75" workbookViewId="0">
      <selection activeCell="G15" sqref="G15"/>
    </sheetView>
  </sheetViews>
  <sheetFormatPr baseColWidth="10" defaultRowHeight="15" x14ac:dyDescent="0.2"/>
  <cols>
    <col min="1" max="1" width="51" style="1" customWidth="1"/>
    <col min="2" max="2" width="8.140625" style="1" customWidth="1"/>
    <col min="3" max="3" width="6.28515625" style="1" customWidth="1"/>
    <col min="4" max="7" width="6.28515625" style="2" customWidth="1"/>
    <col min="8" max="11" width="6.28515625" style="1" customWidth="1"/>
    <col min="12" max="12" width="7.28515625" style="1" customWidth="1"/>
    <col min="13" max="13" width="8.140625" style="1" customWidth="1"/>
    <col min="14" max="14" width="2.7109375" style="1" customWidth="1"/>
    <col min="15" max="15" width="8.140625" style="1" customWidth="1"/>
    <col min="16" max="16" width="51" style="1" customWidth="1"/>
    <col min="17" max="17" width="8.140625" style="1" customWidth="1"/>
    <col min="18" max="25" width="6.28515625" style="1" customWidth="1"/>
    <col min="26" max="26" width="7.85546875" style="1" customWidth="1"/>
    <col min="27" max="27" width="8.140625" style="1" customWidth="1"/>
    <col min="28" max="28" width="2.7109375" style="1" customWidth="1"/>
    <col min="29" max="29" width="8.140625" style="1" customWidth="1"/>
    <col min="30" max="16384" width="11.42578125" style="1"/>
  </cols>
  <sheetData>
    <row r="1" spans="1:29" x14ac:dyDescent="0.2">
      <c r="A1" s="1" t="s">
        <v>0</v>
      </c>
      <c r="L1" s="18" t="s">
        <v>1</v>
      </c>
      <c r="M1" s="18"/>
      <c r="O1" s="3" t="s">
        <v>2</v>
      </c>
      <c r="P1" s="1" t="s">
        <v>0</v>
      </c>
      <c r="Z1" s="18" t="s">
        <v>1</v>
      </c>
      <c r="AC1" s="3" t="s">
        <v>3</v>
      </c>
    </row>
    <row r="2" spans="1:29" ht="6.95" customHeight="1" x14ac:dyDescent="0.2"/>
    <row r="3" spans="1:29" ht="15.75" x14ac:dyDescent="0.25">
      <c r="A3" s="1" t="s">
        <v>4</v>
      </c>
      <c r="B3" s="4"/>
      <c r="C3" s="4"/>
      <c r="H3"/>
      <c r="J3" s="64"/>
      <c r="K3" s="64"/>
      <c r="L3"/>
      <c r="M3" s="64" t="s">
        <v>5</v>
      </c>
      <c r="P3" s="1" t="s">
        <v>4</v>
      </c>
      <c r="Y3" s="65" t="s">
        <v>6</v>
      </c>
      <c r="AA3"/>
      <c r="AC3" s="66" t="s">
        <v>7</v>
      </c>
    </row>
    <row r="4" spans="1:29" ht="6.95" customHeight="1" x14ac:dyDescent="0.2"/>
    <row r="5" spans="1:29" ht="51" x14ac:dyDescent="0.2">
      <c r="A5" s="6" t="s">
        <v>8</v>
      </c>
      <c r="B5" s="7" t="s">
        <v>9</v>
      </c>
      <c r="C5" s="8">
        <v>91</v>
      </c>
      <c r="D5" s="9">
        <v>92</v>
      </c>
      <c r="E5" s="9">
        <v>93</v>
      </c>
      <c r="F5" s="10">
        <v>94</v>
      </c>
      <c r="G5" s="11">
        <v>95</v>
      </c>
      <c r="H5" s="12">
        <v>96</v>
      </c>
      <c r="I5" s="12">
        <v>97</v>
      </c>
      <c r="J5" s="12">
        <v>98</v>
      </c>
      <c r="K5" s="12">
        <v>99</v>
      </c>
      <c r="L5" s="12" t="s">
        <v>10</v>
      </c>
      <c r="M5" s="67" t="s">
        <v>11</v>
      </c>
      <c r="N5" s="68"/>
      <c r="O5" s="14" t="s">
        <v>12</v>
      </c>
      <c r="P5" s="6" t="s">
        <v>8</v>
      </c>
      <c r="Q5" s="7" t="s">
        <v>9</v>
      </c>
      <c r="R5" s="69" t="s">
        <v>13</v>
      </c>
      <c r="S5" s="69">
        <v>1</v>
      </c>
      <c r="T5" s="69">
        <v>2</v>
      </c>
      <c r="U5" s="69">
        <v>3</v>
      </c>
      <c r="V5" s="69">
        <v>4</v>
      </c>
      <c r="W5" s="69">
        <v>5</v>
      </c>
      <c r="X5" s="69">
        <v>6</v>
      </c>
      <c r="Y5" s="69">
        <v>7</v>
      </c>
      <c r="Z5" s="12" t="s">
        <v>14</v>
      </c>
      <c r="AA5" s="67" t="s">
        <v>15</v>
      </c>
      <c r="AB5" s="70"/>
      <c r="AC5" s="71" t="s">
        <v>12</v>
      </c>
    </row>
    <row r="6" spans="1:29" x14ac:dyDescent="0.2">
      <c r="A6" s="19" t="s">
        <v>16</v>
      </c>
      <c r="B6" s="20"/>
      <c r="C6" s="21"/>
      <c r="D6" s="6"/>
      <c r="E6" s="6"/>
      <c r="F6" s="22"/>
      <c r="G6" s="23"/>
      <c r="H6" s="24"/>
      <c r="I6" s="24"/>
      <c r="J6" s="24"/>
      <c r="K6" s="24"/>
      <c r="L6" s="24"/>
      <c r="M6" s="24"/>
      <c r="N6" s="73"/>
      <c r="O6" s="25"/>
      <c r="P6" s="19" t="s">
        <v>16</v>
      </c>
      <c r="Q6" s="20"/>
      <c r="R6" s="39"/>
      <c r="S6" s="39"/>
      <c r="T6" s="39"/>
      <c r="U6" s="39"/>
      <c r="V6" s="39"/>
      <c r="W6" s="39"/>
      <c r="X6" s="39"/>
      <c r="Y6" s="39"/>
      <c r="Z6" s="39"/>
      <c r="AA6" s="39"/>
      <c r="AB6" s="57"/>
      <c r="AC6" s="42"/>
    </row>
    <row r="7" spans="1:29" x14ac:dyDescent="0.2">
      <c r="A7" s="24" t="s">
        <v>17</v>
      </c>
      <c r="B7" s="28">
        <v>77</v>
      </c>
      <c r="C7" s="29">
        <v>87</v>
      </c>
      <c r="D7" s="30">
        <v>0</v>
      </c>
      <c r="E7" s="30">
        <v>0</v>
      </c>
      <c r="F7" s="31">
        <v>0</v>
      </c>
      <c r="G7" s="32">
        <v>0</v>
      </c>
      <c r="H7" s="30">
        <v>0</v>
      </c>
      <c r="I7" s="30">
        <v>0</v>
      </c>
      <c r="J7" s="30">
        <v>0</v>
      </c>
      <c r="K7" s="30">
        <v>0</v>
      </c>
      <c r="L7" s="30">
        <f>SUM(C7:J7)</f>
        <v>87</v>
      </c>
      <c r="M7" s="30">
        <v>0</v>
      </c>
      <c r="N7" s="73"/>
      <c r="O7" s="33">
        <f>SUM(L7:M7)</f>
        <v>87</v>
      </c>
      <c r="P7" s="24" t="s">
        <v>17</v>
      </c>
      <c r="Q7" s="28">
        <v>77</v>
      </c>
      <c r="R7" s="30">
        <v>0</v>
      </c>
      <c r="S7" s="30"/>
      <c r="T7" s="30"/>
      <c r="U7" s="30"/>
      <c r="V7" s="30"/>
      <c r="W7" s="30"/>
      <c r="X7" s="30"/>
      <c r="Y7" s="30"/>
      <c r="Z7" s="30">
        <f>SUM(R7:Y7,L7)</f>
        <v>87</v>
      </c>
      <c r="AA7" s="30">
        <v>0</v>
      </c>
      <c r="AB7" s="74"/>
      <c r="AC7" s="33">
        <f>SUM(Z7:AA7)</f>
        <v>87</v>
      </c>
    </row>
    <row r="8" spans="1:29" x14ac:dyDescent="0.2">
      <c r="A8" s="24" t="s">
        <v>18</v>
      </c>
      <c r="B8" s="28">
        <v>4123</v>
      </c>
      <c r="C8" s="34">
        <v>719</v>
      </c>
      <c r="D8" s="30">
        <v>130</v>
      </c>
      <c r="E8" s="30">
        <v>826</v>
      </c>
      <c r="F8" s="31">
        <v>517</v>
      </c>
      <c r="G8" s="35">
        <v>1581</v>
      </c>
      <c r="H8" s="30">
        <v>746</v>
      </c>
      <c r="I8" s="30">
        <v>191</v>
      </c>
      <c r="J8" s="30">
        <v>141</v>
      </c>
      <c r="K8" s="30">
        <v>2</v>
      </c>
      <c r="L8" s="30">
        <f>SUM(C8:K8)</f>
        <v>4853</v>
      </c>
      <c r="M8" s="30">
        <v>0</v>
      </c>
      <c r="N8" s="73"/>
      <c r="O8" s="33">
        <f>SUM(L8:M8)</f>
        <v>4853</v>
      </c>
      <c r="P8" s="24" t="s">
        <v>18</v>
      </c>
      <c r="Q8" s="28">
        <v>4123</v>
      </c>
      <c r="R8" s="30">
        <v>0</v>
      </c>
      <c r="S8" s="30"/>
      <c r="T8" s="30"/>
      <c r="U8" s="30"/>
      <c r="V8" s="30"/>
      <c r="W8" s="30"/>
      <c r="X8" s="30"/>
      <c r="Y8" s="30"/>
      <c r="Z8" s="30">
        <f>SUM(R8:Y8,L8)</f>
        <v>4853</v>
      </c>
      <c r="AA8" s="30">
        <v>0</v>
      </c>
      <c r="AB8" s="74"/>
      <c r="AC8" s="33">
        <f>SUM(Z8:AA8)</f>
        <v>4853</v>
      </c>
    </row>
    <row r="9" spans="1:29" x14ac:dyDescent="0.2">
      <c r="A9" s="24" t="s">
        <v>19</v>
      </c>
      <c r="B9" s="28">
        <v>1000</v>
      </c>
      <c r="C9" s="34">
        <v>0</v>
      </c>
      <c r="D9" s="30">
        <v>0</v>
      </c>
      <c r="E9" s="30">
        <v>1</v>
      </c>
      <c r="F9" s="31">
        <v>0</v>
      </c>
      <c r="G9" s="36">
        <v>6</v>
      </c>
      <c r="H9" s="30">
        <v>3</v>
      </c>
      <c r="I9" s="30">
        <v>0</v>
      </c>
      <c r="J9" s="30">
        <v>0</v>
      </c>
      <c r="K9" s="30">
        <v>2</v>
      </c>
      <c r="L9" s="30">
        <f>SUM(C9:K9)</f>
        <v>12</v>
      </c>
      <c r="M9" s="30">
        <v>1125</v>
      </c>
      <c r="N9" s="73"/>
      <c r="O9" s="33">
        <f>SUM(L9:M9)</f>
        <v>1137</v>
      </c>
      <c r="P9" s="24" t="s">
        <v>19</v>
      </c>
      <c r="Q9" s="28">
        <v>1000</v>
      </c>
      <c r="R9" s="30">
        <v>0</v>
      </c>
      <c r="S9" s="30"/>
      <c r="T9" s="30"/>
      <c r="U9" s="30"/>
      <c r="V9" s="30"/>
      <c r="W9" s="30"/>
      <c r="X9" s="30"/>
      <c r="Y9" s="30"/>
      <c r="Z9" s="30">
        <f>SUM(R9:Y9,L9)</f>
        <v>12</v>
      </c>
      <c r="AA9" s="30">
        <v>1125</v>
      </c>
      <c r="AB9" s="74"/>
      <c r="AC9" s="33">
        <f>SUM(Z9:AA9)</f>
        <v>1137</v>
      </c>
    </row>
    <row r="10" spans="1:29" x14ac:dyDescent="0.2">
      <c r="A10" s="24" t="s">
        <v>20</v>
      </c>
      <c r="B10" s="28">
        <v>300</v>
      </c>
      <c r="C10" s="34">
        <v>0</v>
      </c>
      <c r="D10" s="30">
        <v>0</v>
      </c>
      <c r="E10" s="30">
        <v>0</v>
      </c>
      <c r="F10" s="31">
        <v>0</v>
      </c>
      <c r="G10" s="36">
        <v>0</v>
      </c>
      <c r="H10" s="30">
        <v>0</v>
      </c>
      <c r="I10" s="30">
        <v>150</v>
      </c>
      <c r="J10" s="30">
        <v>0</v>
      </c>
      <c r="K10" s="30">
        <v>0</v>
      </c>
      <c r="L10" s="30">
        <f>SUM(C10:K10)</f>
        <v>150</v>
      </c>
      <c r="M10" s="30">
        <v>150</v>
      </c>
      <c r="N10" s="73"/>
      <c r="O10" s="33">
        <f>SUM(L10:M10)</f>
        <v>300</v>
      </c>
      <c r="P10" s="24" t="s">
        <v>20</v>
      </c>
      <c r="Q10" s="28">
        <v>300</v>
      </c>
      <c r="R10" s="30">
        <v>0</v>
      </c>
      <c r="S10" s="30"/>
      <c r="T10" s="30"/>
      <c r="U10" s="30"/>
      <c r="V10" s="30"/>
      <c r="W10" s="30"/>
      <c r="X10" s="30"/>
      <c r="Y10" s="30"/>
      <c r="Z10" s="30">
        <f>SUM(R10:Y10,L10)</f>
        <v>150</v>
      </c>
      <c r="AA10" s="30">
        <v>150</v>
      </c>
      <c r="AB10" s="74"/>
      <c r="AC10" s="33">
        <f>SUM(Z10:AA10)</f>
        <v>300</v>
      </c>
    </row>
    <row r="11" spans="1:29" x14ac:dyDescent="0.2">
      <c r="A11" s="75" t="s">
        <v>21</v>
      </c>
      <c r="B11" s="76">
        <v>278</v>
      </c>
      <c r="C11" s="77">
        <v>164</v>
      </c>
      <c r="D11" s="78">
        <v>85</v>
      </c>
      <c r="E11" s="78">
        <v>37</v>
      </c>
      <c r="F11" s="79">
        <v>20</v>
      </c>
      <c r="G11" s="80">
        <v>3</v>
      </c>
      <c r="H11" s="78">
        <v>0</v>
      </c>
      <c r="I11" s="78">
        <v>0</v>
      </c>
      <c r="J11" s="78">
        <v>0</v>
      </c>
      <c r="K11" s="78">
        <v>0</v>
      </c>
      <c r="L11" s="78">
        <f>SUM(C11:K11)</f>
        <v>309</v>
      </c>
      <c r="M11" s="78">
        <v>0</v>
      </c>
      <c r="N11" s="81"/>
      <c r="O11" s="61">
        <f>SUM(L11:M11)</f>
        <v>309</v>
      </c>
      <c r="P11" s="75" t="s">
        <v>21</v>
      </c>
      <c r="Q11" s="76">
        <v>278</v>
      </c>
      <c r="R11" s="78">
        <v>0</v>
      </c>
      <c r="S11" s="78"/>
      <c r="T11" s="78"/>
      <c r="U11" s="78"/>
      <c r="V11" s="78"/>
      <c r="W11" s="78"/>
      <c r="X11" s="78"/>
      <c r="Y11" s="78"/>
      <c r="Z11" s="78">
        <f>SUM(R11:Y11,L11)</f>
        <v>309</v>
      </c>
      <c r="AA11" s="78">
        <v>0</v>
      </c>
      <c r="AB11" s="82"/>
      <c r="AC11" s="61">
        <f>SUM(Z11:AA11)</f>
        <v>309</v>
      </c>
    </row>
    <row r="12" spans="1:29" x14ac:dyDescent="0.2">
      <c r="A12" s="83" t="s">
        <v>22</v>
      </c>
      <c r="B12" s="28"/>
      <c r="C12" s="34"/>
      <c r="D12" s="30"/>
      <c r="E12" s="30"/>
      <c r="F12" s="31"/>
      <c r="G12" s="72"/>
      <c r="H12" s="30"/>
      <c r="I12" s="30"/>
      <c r="J12" s="30"/>
      <c r="K12" s="30"/>
      <c r="L12" s="30"/>
      <c r="M12" s="30"/>
      <c r="N12" s="73"/>
      <c r="O12" s="25"/>
      <c r="P12" s="83" t="s">
        <v>22</v>
      </c>
      <c r="Q12" s="28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74"/>
      <c r="AC12" s="33"/>
    </row>
    <row r="13" spans="1:29" x14ac:dyDescent="0.2">
      <c r="A13" s="47" t="s">
        <v>23</v>
      </c>
      <c r="B13" s="28">
        <v>250</v>
      </c>
      <c r="C13" s="34">
        <v>0</v>
      </c>
      <c r="D13" s="30">
        <v>0</v>
      </c>
      <c r="E13" s="30">
        <v>1</v>
      </c>
      <c r="F13" s="31">
        <v>22</v>
      </c>
      <c r="G13" s="36">
        <v>13</v>
      </c>
      <c r="H13" s="30">
        <v>14</v>
      </c>
      <c r="I13" s="30">
        <v>9</v>
      </c>
      <c r="J13" s="30">
        <v>10</v>
      </c>
      <c r="K13" s="30">
        <v>26</v>
      </c>
      <c r="L13" s="30">
        <f>SUM(C13:K13)</f>
        <v>95</v>
      </c>
      <c r="M13" s="30">
        <v>155</v>
      </c>
      <c r="N13" s="84"/>
      <c r="O13" s="33">
        <f>SUM(L13:M13)</f>
        <v>250</v>
      </c>
      <c r="P13" s="47" t="s">
        <v>23</v>
      </c>
      <c r="Q13" s="28">
        <v>250</v>
      </c>
      <c r="R13" s="30">
        <v>70</v>
      </c>
      <c r="S13" s="30"/>
      <c r="T13" s="30"/>
      <c r="U13" s="30"/>
      <c r="V13" s="30"/>
      <c r="W13" s="30"/>
      <c r="X13" s="30"/>
      <c r="Y13" s="30"/>
      <c r="Z13" s="30">
        <f>SUM(R13:Y13,L13)</f>
        <v>165</v>
      </c>
      <c r="AA13" s="30">
        <v>95</v>
      </c>
      <c r="AB13" s="74"/>
      <c r="AC13" s="33">
        <f>SUM(Z13:AA13)</f>
        <v>260</v>
      </c>
    </row>
    <row r="14" spans="1:29" ht="6.95" customHeight="1" x14ac:dyDescent="0.2">
      <c r="A14" s="48"/>
      <c r="B14" s="49"/>
      <c r="C14" s="50"/>
      <c r="D14" s="51"/>
      <c r="E14" s="51"/>
      <c r="F14" s="52"/>
      <c r="G14" s="53"/>
      <c r="H14" s="51"/>
      <c r="I14" s="51"/>
      <c r="J14" s="51"/>
      <c r="K14" s="51"/>
      <c r="L14" s="51"/>
      <c r="M14" s="51"/>
      <c r="N14" s="85"/>
      <c r="O14" s="54"/>
      <c r="P14" s="48"/>
      <c r="Q14" s="49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86"/>
      <c r="AC14" s="87"/>
    </row>
    <row r="15" spans="1:29" x14ac:dyDescent="0.2">
      <c r="A15" s="47" t="s">
        <v>24</v>
      </c>
      <c r="B15" s="28"/>
      <c r="C15" s="34"/>
      <c r="D15" s="30"/>
      <c r="E15" s="30"/>
      <c r="F15" s="31"/>
      <c r="G15" s="36"/>
      <c r="H15" s="30"/>
      <c r="I15" s="30"/>
      <c r="J15" s="30"/>
      <c r="K15" s="30"/>
      <c r="L15" s="30"/>
      <c r="M15" s="30"/>
      <c r="N15" s="73"/>
      <c r="O15" s="25"/>
      <c r="P15" s="47" t="s">
        <v>24</v>
      </c>
      <c r="Q15" s="28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74"/>
      <c r="AC15" s="33"/>
    </row>
    <row r="16" spans="1:29" x14ac:dyDescent="0.2">
      <c r="A16" s="24" t="s">
        <v>25</v>
      </c>
      <c r="B16" s="28">
        <v>910</v>
      </c>
      <c r="C16" s="34">
        <v>1</v>
      </c>
      <c r="D16" s="30">
        <v>5</v>
      </c>
      <c r="E16" s="30">
        <v>6</v>
      </c>
      <c r="F16" s="31">
        <v>3</v>
      </c>
      <c r="G16" s="36">
        <v>0</v>
      </c>
      <c r="H16" s="30">
        <v>27</v>
      </c>
      <c r="I16" s="30">
        <v>15</v>
      </c>
      <c r="J16" s="30">
        <v>90</v>
      </c>
      <c r="K16" s="30">
        <v>387</v>
      </c>
      <c r="L16" s="30">
        <f>SUM(C16:K16)</f>
        <v>534</v>
      </c>
      <c r="M16" s="30">
        <v>180</v>
      </c>
      <c r="N16" s="73"/>
      <c r="O16" s="33">
        <f>SUM(L16:M16)</f>
        <v>714</v>
      </c>
      <c r="P16" s="24" t="s">
        <v>25</v>
      </c>
      <c r="Q16" s="28">
        <v>910</v>
      </c>
      <c r="R16" s="30">
        <v>170</v>
      </c>
      <c r="S16" s="30"/>
      <c r="T16" s="30"/>
      <c r="U16" s="30"/>
      <c r="V16" s="30"/>
      <c r="W16" s="30"/>
      <c r="X16" s="30"/>
      <c r="Y16" s="30"/>
      <c r="Z16" s="30">
        <f>SUM(R16:Y16,L16)</f>
        <v>704</v>
      </c>
      <c r="AA16" s="30">
        <v>10</v>
      </c>
      <c r="AB16" s="74"/>
      <c r="AC16" s="33">
        <f>SUM(Z16:AA16)</f>
        <v>714</v>
      </c>
    </row>
    <row r="17" spans="1:29" ht="6.95" customHeight="1" x14ac:dyDescent="0.2">
      <c r="A17" s="48"/>
      <c r="B17" s="49"/>
      <c r="C17" s="50"/>
      <c r="D17" s="51"/>
      <c r="E17" s="51"/>
      <c r="F17" s="52"/>
      <c r="G17" s="51"/>
      <c r="H17" s="51"/>
      <c r="I17" s="51"/>
      <c r="J17" s="51"/>
      <c r="K17" s="51"/>
      <c r="L17" s="51"/>
      <c r="M17" s="51"/>
      <c r="N17" s="85"/>
      <c r="O17" s="54"/>
      <c r="P17" s="48"/>
      <c r="Q17" s="49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86"/>
      <c r="AC17" s="87"/>
    </row>
    <row r="18" spans="1:29" x14ac:dyDescent="0.2">
      <c r="A18" s="47" t="s">
        <v>26</v>
      </c>
      <c r="B18" s="28">
        <v>450</v>
      </c>
      <c r="C18" s="34">
        <v>15</v>
      </c>
      <c r="D18" s="30">
        <v>15</v>
      </c>
      <c r="E18" s="30">
        <v>1</v>
      </c>
      <c r="F18" s="31">
        <v>40</v>
      </c>
      <c r="G18" s="36">
        <v>36</v>
      </c>
      <c r="H18" s="30">
        <v>0</v>
      </c>
      <c r="I18" s="30">
        <v>0</v>
      </c>
      <c r="J18" s="30">
        <v>0</v>
      </c>
      <c r="K18" s="30">
        <v>0</v>
      </c>
      <c r="L18" s="30">
        <f>SUM(C18:K18)</f>
        <v>107</v>
      </c>
      <c r="M18" s="30">
        <v>0</v>
      </c>
      <c r="N18" s="73"/>
      <c r="O18" s="33">
        <f>SUM(L18:M18)</f>
        <v>107</v>
      </c>
      <c r="P18" s="47" t="s">
        <v>26</v>
      </c>
      <c r="Q18" s="28">
        <v>450</v>
      </c>
      <c r="R18" s="30">
        <v>0</v>
      </c>
      <c r="S18" s="30"/>
      <c r="T18" s="30"/>
      <c r="U18" s="30"/>
      <c r="V18" s="30"/>
      <c r="W18" s="30"/>
      <c r="X18" s="30"/>
      <c r="Y18" s="30"/>
      <c r="Z18" s="30">
        <v>107</v>
      </c>
      <c r="AA18" s="30">
        <v>0</v>
      </c>
      <c r="AB18" s="74"/>
      <c r="AC18" s="33">
        <f>SUM(Z18:AA18)</f>
        <v>107</v>
      </c>
    </row>
    <row r="19" spans="1:29" ht="6.95" customHeight="1" x14ac:dyDescent="0.2">
      <c r="A19" s="48"/>
      <c r="B19" s="49"/>
      <c r="C19" s="50"/>
      <c r="D19" s="51"/>
      <c r="E19" s="51"/>
      <c r="F19" s="52"/>
      <c r="G19" s="51"/>
      <c r="H19" s="51"/>
      <c r="I19" s="51"/>
      <c r="J19" s="51"/>
      <c r="K19" s="51"/>
      <c r="L19" s="51"/>
      <c r="M19" s="51"/>
      <c r="N19" s="85"/>
      <c r="O19" s="54"/>
      <c r="P19" s="48"/>
      <c r="Q19" s="49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86"/>
      <c r="AC19" s="87"/>
    </row>
    <row r="20" spans="1:29" x14ac:dyDescent="0.2">
      <c r="A20" s="47" t="s">
        <v>27</v>
      </c>
      <c r="B20" s="28"/>
      <c r="C20" s="34"/>
      <c r="D20" s="30"/>
      <c r="E20" s="30"/>
      <c r="F20" s="31"/>
      <c r="G20" s="36"/>
      <c r="H20" s="30"/>
      <c r="I20" s="30"/>
      <c r="J20" s="30"/>
      <c r="K20" s="30"/>
      <c r="L20" s="30"/>
      <c r="M20" s="30"/>
      <c r="N20" s="73"/>
      <c r="O20" s="25"/>
      <c r="P20" s="47" t="s">
        <v>27</v>
      </c>
      <c r="Q20" s="28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74"/>
      <c r="AC20" s="33"/>
    </row>
    <row r="21" spans="1:29" x14ac:dyDescent="0.2">
      <c r="A21" s="24" t="s">
        <v>28</v>
      </c>
      <c r="B21" s="28">
        <v>2130</v>
      </c>
      <c r="C21" s="34">
        <v>0</v>
      </c>
      <c r="D21" s="30">
        <v>0</v>
      </c>
      <c r="E21" s="30">
        <v>0</v>
      </c>
      <c r="F21" s="31">
        <v>0</v>
      </c>
      <c r="G21" s="36">
        <v>28</v>
      </c>
      <c r="H21" s="30">
        <v>28</v>
      </c>
      <c r="I21" s="30">
        <v>2</v>
      </c>
      <c r="J21" s="30">
        <v>37</v>
      </c>
      <c r="K21" s="30">
        <v>444</v>
      </c>
      <c r="L21" s="30">
        <f>SUM(C21:K21)</f>
        <v>539</v>
      </c>
      <c r="M21" s="30">
        <v>1415</v>
      </c>
      <c r="N21" s="73"/>
      <c r="O21" s="33">
        <f>SUM(L21:M21)</f>
        <v>1954</v>
      </c>
      <c r="P21" s="24" t="s">
        <v>28</v>
      </c>
      <c r="Q21" s="28">
        <v>2130</v>
      </c>
      <c r="R21" s="30">
        <v>170</v>
      </c>
      <c r="S21" s="30"/>
      <c r="T21" s="30"/>
      <c r="U21" s="30"/>
      <c r="V21" s="30"/>
      <c r="W21" s="30"/>
      <c r="X21" s="30"/>
      <c r="Y21" s="30"/>
      <c r="Z21" s="30">
        <f>SUM(R21:Y21,L21)</f>
        <v>709</v>
      </c>
      <c r="AA21" s="30">
        <v>1245</v>
      </c>
      <c r="AB21" s="74"/>
      <c r="AC21" s="33">
        <f>SUM(Z21:AA21)</f>
        <v>1954</v>
      </c>
    </row>
    <row r="22" spans="1:29" x14ac:dyDescent="0.2">
      <c r="A22" s="24" t="s">
        <v>29</v>
      </c>
      <c r="B22" s="28">
        <v>1020</v>
      </c>
      <c r="C22" s="34">
        <v>0</v>
      </c>
      <c r="D22" s="30">
        <v>0</v>
      </c>
      <c r="E22" s="30">
        <v>0</v>
      </c>
      <c r="F22" s="31">
        <v>0</v>
      </c>
      <c r="G22" s="36">
        <v>0</v>
      </c>
      <c r="H22" s="30">
        <v>0</v>
      </c>
      <c r="I22" s="30">
        <v>0</v>
      </c>
      <c r="J22" s="30">
        <v>0</v>
      </c>
      <c r="K22" s="30">
        <v>0</v>
      </c>
      <c r="L22" s="30">
        <f>SUM(C22:J22)</f>
        <v>0</v>
      </c>
      <c r="M22" s="30">
        <v>1173</v>
      </c>
      <c r="N22" s="84" t="s">
        <v>30</v>
      </c>
      <c r="O22" s="33">
        <f>SUM(L22:M22)</f>
        <v>1173</v>
      </c>
      <c r="P22" s="24" t="s">
        <v>29</v>
      </c>
      <c r="Q22" s="28">
        <v>1020</v>
      </c>
      <c r="R22" s="30">
        <v>0</v>
      </c>
      <c r="S22" s="30"/>
      <c r="T22" s="30"/>
      <c r="U22" s="30"/>
      <c r="V22" s="30"/>
      <c r="W22" s="30"/>
      <c r="X22" s="30"/>
      <c r="Y22" s="30"/>
      <c r="Z22" s="30">
        <f>SUM(R22:Y22,L22)</f>
        <v>0</v>
      </c>
      <c r="AA22" s="30">
        <v>1173</v>
      </c>
      <c r="AB22" s="88" t="s">
        <v>30</v>
      </c>
      <c r="AC22" s="33">
        <f>SUM(Z22:AA22)</f>
        <v>1173</v>
      </c>
    </row>
    <row r="23" spans="1:29" x14ac:dyDescent="0.2">
      <c r="A23" s="24" t="s">
        <v>31</v>
      </c>
      <c r="B23" s="28">
        <v>110</v>
      </c>
      <c r="C23" s="34">
        <v>0</v>
      </c>
      <c r="D23" s="30">
        <v>0</v>
      </c>
      <c r="E23" s="30">
        <v>0</v>
      </c>
      <c r="F23" s="31">
        <v>0</v>
      </c>
      <c r="G23" s="36">
        <v>0</v>
      </c>
      <c r="H23" s="30">
        <v>0</v>
      </c>
      <c r="I23" s="30">
        <v>0</v>
      </c>
      <c r="J23" s="30">
        <v>0</v>
      </c>
      <c r="K23" s="30">
        <v>0</v>
      </c>
      <c r="L23" s="30">
        <f>SUM(C23:J23)</f>
        <v>0</v>
      </c>
      <c r="M23" s="30">
        <v>0</v>
      </c>
      <c r="N23" s="73"/>
      <c r="O23" s="33">
        <f>SUM(L23:M23)</f>
        <v>0</v>
      </c>
      <c r="P23" s="24" t="s">
        <v>31</v>
      </c>
      <c r="Q23" s="28">
        <v>110</v>
      </c>
      <c r="R23" s="30">
        <v>0</v>
      </c>
      <c r="S23" s="30"/>
      <c r="T23" s="30"/>
      <c r="U23" s="30"/>
      <c r="V23" s="30"/>
      <c r="W23" s="30"/>
      <c r="X23" s="30"/>
      <c r="Y23" s="30"/>
      <c r="Z23" s="30">
        <f>SUM(R23:Y23,L23)</f>
        <v>0</v>
      </c>
      <c r="AA23" s="30">
        <v>0</v>
      </c>
      <c r="AB23" s="74"/>
      <c r="AC23" s="33">
        <f>SUM(Z23:AA23)</f>
        <v>0</v>
      </c>
    </row>
    <row r="24" spans="1:29" ht="6.95" customHeight="1" x14ac:dyDescent="0.2">
      <c r="A24" s="48"/>
      <c r="B24" s="49"/>
      <c r="C24" s="50"/>
      <c r="D24" s="51"/>
      <c r="E24" s="51"/>
      <c r="F24" s="52"/>
      <c r="G24" s="51"/>
      <c r="H24" s="51"/>
      <c r="I24" s="51"/>
      <c r="J24" s="51"/>
      <c r="K24" s="51"/>
      <c r="L24" s="51"/>
      <c r="M24" s="51"/>
      <c r="N24" s="85"/>
      <c r="O24" s="54"/>
      <c r="P24" s="48"/>
      <c r="Q24" s="49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86"/>
      <c r="AC24" s="87"/>
    </row>
    <row r="25" spans="1:29" x14ac:dyDescent="0.2">
      <c r="A25" s="47" t="s">
        <v>32</v>
      </c>
      <c r="B25" s="28"/>
      <c r="C25" s="34"/>
      <c r="D25" s="30"/>
      <c r="E25" s="30"/>
      <c r="F25" s="31"/>
      <c r="G25" s="36"/>
      <c r="H25" s="30"/>
      <c r="I25" s="30"/>
      <c r="J25" s="30"/>
      <c r="K25" s="30"/>
      <c r="L25" s="30"/>
      <c r="M25" s="30"/>
      <c r="N25" s="73"/>
      <c r="O25" s="25"/>
      <c r="P25" s="47" t="s">
        <v>32</v>
      </c>
      <c r="Q25" s="28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74"/>
      <c r="AC25" s="33"/>
    </row>
    <row r="26" spans="1:29" x14ac:dyDescent="0.2">
      <c r="A26" s="24" t="s">
        <v>33</v>
      </c>
      <c r="B26" s="28">
        <v>880</v>
      </c>
      <c r="C26" s="34">
        <v>0</v>
      </c>
      <c r="D26" s="30">
        <v>0</v>
      </c>
      <c r="E26" s="30">
        <v>0</v>
      </c>
      <c r="F26" s="31">
        <v>0</v>
      </c>
      <c r="G26" s="36">
        <v>0</v>
      </c>
      <c r="H26" s="30">
        <v>0</v>
      </c>
      <c r="I26" s="30">
        <v>0</v>
      </c>
      <c r="J26" s="30">
        <v>0</v>
      </c>
      <c r="K26" s="30">
        <v>0</v>
      </c>
      <c r="L26" s="30">
        <f>SUM(C26:J26)</f>
        <v>0</v>
      </c>
      <c r="M26" s="30">
        <v>1080</v>
      </c>
      <c r="N26" s="84"/>
      <c r="O26" s="33">
        <f>SUM(L26:M26)</f>
        <v>1080</v>
      </c>
      <c r="P26" s="24" t="s">
        <v>33</v>
      </c>
      <c r="Q26" s="28">
        <v>880</v>
      </c>
      <c r="R26" s="30">
        <v>0</v>
      </c>
      <c r="S26" s="30"/>
      <c r="T26" s="30"/>
      <c r="U26" s="30"/>
      <c r="V26" s="30"/>
      <c r="W26" s="30"/>
      <c r="X26" s="30"/>
      <c r="Y26" s="30"/>
      <c r="Z26" s="30">
        <f>SUM(R26:Y26,L26)</f>
        <v>0</v>
      </c>
      <c r="AA26" s="30">
        <v>1080</v>
      </c>
      <c r="AB26" s="74"/>
      <c r="AC26" s="33">
        <f>SUM(Z26:AA26)</f>
        <v>1080</v>
      </c>
    </row>
    <row r="27" spans="1:29" x14ac:dyDescent="0.2">
      <c r="A27" s="24" t="s">
        <v>34</v>
      </c>
      <c r="B27" s="28">
        <v>100</v>
      </c>
      <c r="C27" s="34">
        <v>0</v>
      </c>
      <c r="D27" s="30">
        <v>0</v>
      </c>
      <c r="E27" s="30">
        <v>0</v>
      </c>
      <c r="F27" s="31">
        <v>0</v>
      </c>
      <c r="G27" s="36">
        <v>0</v>
      </c>
      <c r="H27" s="30">
        <v>0</v>
      </c>
      <c r="I27" s="30">
        <v>0</v>
      </c>
      <c r="J27" s="30">
        <v>0</v>
      </c>
      <c r="K27" s="30">
        <v>0</v>
      </c>
      <c r="L27" s="30">
        <f>SUM(C27:J27)</f>
        <v>0</v>
      </c>
      <c r="M27" s="30">
        <v>0</v>
      </c>
      <c r="N27" s="84"/>
      <c r="O27" s="33">
        <f>SUM(L27:M27)</f>
        <v>0</v>
      </c>
      <c r="P27" s="24" t="s">
        <v>34</v>
      </c>
      <c r="Q27" s="28">
        <v>100</v>
      </c>
      <c r="R27" s="30">
        <v>0</v>
      </c>
      <c r="S27" s="30"/>
      <c r="T27" s="30"/>
      <c r="U27" s="30"/>
      <c r="V27" s="30"/>
      <c r="W27" s="30"/>
      <c r="X27" s="30"/>
      <c r="Y27" s="30"/>
      <c r="Z27" s="30">
        <f>SUM(R27:Y27,L27)</f>
        <v>0</v>
      </c>
      <c r="AA27" s="30">
        <v>0</v>
      </c>
      <c r="AB27" s="74"/>
      <c r="AC27" s="33">
        <f>SUM(Z27:AA27)</f>
        <v>0</v>
      </c>
    </row>
    <row r="28" spans="1:29" x14ac:dyDescent="0.2">
      <c r="A28" s="24" t="s">
        <v>35</v>
      </c>
      <c r="B28" s="28">
        <v>500</v>
      </c>
      <c r="C28" s="34">
        <v>0</v>
      </c>
      <c r="D28" s="30">
        <v>0</v>
      </c>
      <c r="E28" s="30">
        <v>0</v>
      </c>
      <c r="F28" s="31">
        <v>0</v>
      </c>
      <c r="G28" s="36">
        <v>0</v>
      </c>
      <c r="H28" s="30">
        <v>0</v>
      </c>
      <c r="I28" s="30">
        <v>0</v>
      </c>
      <c r="J28" s="30">
        <v>0</v>
      </c>
      <c r="K28" s="30">
        <v>0</v>
      </c>
      <c r="L28" s="30">
        <f>SUM(C28:J28)</f>
        <v>0</v>
      </c>
      <c r="M28" s="30">
        <v>575</v>
      </c>
      <c r="N28" s="84" t="s">
        <v>30</v>
      </c>
      <c r="O28" s="33">
        <f>SUM(L28:M28)</f>
        <v>575</v>
      </c>
      <c r="P28" s="24" t="s">
        <v>35</v>
      </c>
      <c r="Q28" s="28">
        <v>500</v>
      </c>
      <c r="R28" s="30">
        <v>0</v>
      </c>
      <c r="S28" s="30"/>
      <c r="T28" s="30"/>
      <c r="U28" s="30"/>
      <c r="V28" s="30"/>
      <c r="W28" s="30"/>
      <c r="X28" s="30"/>
      <c r="Y28" s="30"/>
      <c r="Z28" s="30">
        <f>SUM(R28:Y28,L28)</f>
        <v>0</v>
      </c>
      <c r="AA28" s="30">
        <v>575</v>
      </c>
      <c r="AB28" s="88" t="s">
        <v>30</v>
      </c>
      <c r="AC28" s="33">
        <f>SUM(Z28:AA28)</f>
        <v>575</v>
      </c>
    </row>
    <row r="29" spans="1:29" ht="6.95" customHeight="1" x14ac:dyDescent="0.2">
      <c r="A29" s="48"/>
      <c r="B29" s="49"/>
      <c r="C29" s="50"/>
      <c r="D29" s="51"/>
      <c r="E29" s="51"/>
      <c r="F29" s="52"/>
      <c r="G29" s="51"/>
      <c r="H29" s="51"/>
      <c r="I29" s="51"/>
      <c r="J29" s="51"/>
      <c r="K29" s="51"/>
      <c r="L29" s="51"/>
      <c r="M29" s="51"/>
      <c r="N29" s="85"/>
      <c r="O29" s="54"/>
      <c r="P29" s="48"/>
      <c r="Q29" s="49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86"/>
      <c r="AC29" s="87"/>
    </row>
    <row r="30" spans="1:29" x14ac:dyDescent="0.2">
      <c r="A30" s="47" t="s">
        <v>36</v>
      </c>
      <c r="B30" s="28"/>
      <c r="C30" s="34"/>
      <c r="D30" s="30"/>
      <c r="E30" s="30"/>
      <c r="F30" s="31"/>
      <c r="G30" s="36"/>
      <c r="H30" s="30"/>
      <c r="I30" s="30"/>
      <c r="J30" s="30"/>
      <c r="K30" s="30"/>
      <c r="L30" s="30"/>
      <c r="M30" s="30"/>
      <c r="N30" s="73"/>
      <c r="O30" s="25"/>
      <c r="P30" s="47" t="s">
        <v>36</v>
      </c>
      <c r="Q30" s="28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74"/>
      <c r="AC30" s="33"/>
    </row>
    <row r="31" spans="1:29" x14ac:dyDescent="0.2">
      <c r="A31" s="24" t="s">
        <v>37</v>
      </c>
      <c r="B31" s="28">
        <v>270</v>
      </c>
      <c r="C31" s="34">
        <v>0</v>
      </c>
      <c r="D31" s="30">
        <v>0</v>
      </c>
      <c r="E31" s="30">
        <v>0</v>
      </c>
      <c r="F31" s="31">
        <v>0</v>
      </c>
      <c r="G31" s="36">
        <v>0</v>
      </c>
      <c r="H31" s="30">
        <v>0</v>
      </c>
      <c r="I31" s="30">
        <v>0</v>
      </c>
      <c r="J31" s="30">
        <v>0</v>
      </c>
      <c r="K31" s="30">
        <v>0</v>
      </c>
      <c r="L31" s="30">
        <f>SUM(C31:J31)</f>
        <v>0</v>
      </c>
      <c r="M31" s="30">
        <v>311</v>
      </c>
      <c r="N31" s="84" t="s">
        <v>30</v>
      </c>
      <c r="O31" s="33">
        <f>SUM(L31:M31)</f>
        <v>311</v>
      </c>
      <c r="P31" s="24" t="s">
        <v>37</v>
      </c>
      <c r="Q31" s="28">
        <v>270</v>
      </c>
      <c r="R31" s="30">
        <v>0</v>
      </c>
      <c r="S31" s="30"/>
      <c r="T31" s="30"/>
      <c r="U31" s="30"/>
      <c r="V31" s="30"/>
      <c r="W31" s="30"/>
      <c r="X31" s="30"/>
      <c r="Y31" s="30"/>
      <c r="Z31" s="30">
        <f>SUM(R31:Y31,L31)</f>
        <v>0</v>
      </c>
      <c r="AA31" s="30">
        <v>311</v>
      </c>
      <c r="AB31" s="88" t="s">
        <v>30</v>
      </c>
      <c r="AC31" s="33">
        <f>SUM(Z31:AA31)</f>
        <v>311</v>
      </c>
    </row>
    <row r="32" spans="1:29" x14ac:dyDescent="0.2">
      <c r="A32" s="24" t="s">
        <v>38</v>
      </c>
      <c r="B32" s="28">
        <v>25</v>
      </c>
      <c r="C32" s="34">
        <v>0</v>
      </c>
      <c r="D32" s="30">
        <v>0</v>
      </c>
      <c r="E32" s="30">
        <v>0</v>
      </c>
      <c r="F32" s="31">
        <v>0</v>
      </c>
      <c r="G32" s="36">
        <v>0</v>
      </c>
      <c r="H32" s="30">
        <v>0</v>
      </c>
      <c r="I32" s="30">
        <v>0</v>
      </c>
      <c r="J32" s="30">
        <v>0</v>
      </c>
      <c r="K32" s="30">
        <v>0</v>
      </c>
      <c r="L32" s="30">
        <f>SUM(C32:J32)</f>
        <v>0</v>
      </c>
      <c r="M32" s="30">
        <v>29</v>
      </c>
      <c r="N32" s="84" t="s">
        <v>30</v>
      </c>
      <c r="O32" s="33">
        <f>SUM(L32:M32)</f>
        <v>29</v>
      </c>
      <c r="P32" s="24" t="s">
        <v>38</v>
      </c>
      <c r="Q32" s="28">
        <v>25</v>
      </c>
      <c r="R32" s="30">
        <v>0</v>
      </c>
      <c r="S32" s="30"/>
      <c r="T32" s="30"/>
      <c r="U32" s="30"/>
      <c r="V32" s="30"/>
      <c r="W32" s="30"/>
      <c r="X32" s="30"/>
      <c r="Y32" s="30"/>
      <c r="Z32" s="30">
        <f>SUM(R32:Y32,L32)</f>
        <v>0</v>
      </c>
      <c r="AA32" s="30">
        <v>29</v>
      </c>
      <c r="AB32" s="88" t="s">
        <v>30</v>
      </c>
      <c r="AC32" s="33">
        <f>SUM(Z32:AA32)</f>
        <v>29</v>
      </c>
    </row>
    <row r="33" spans="1:29" x14ac:dyDescent="0.2">
      <c r="A33" s="24" t="s">
        <v>39</v>
      </c>
      <c r="B33" s="28">
        <v>760</v>
      </c>
      <c r="C33" s="34">
        <v>0</v>
      </c>
      <c r="D33" s="30">
        <v>0</v>
      </c>
      <c r="E33" s="30">
        <v>0</v>
      </c>
      <c r="F33" s="31">
        <v>0</v>
      </c>
      <c r="G33" s="36">
        <v>0</v>
      </c>
      <c r="H33" s="30">
        <v>0</v>
      </c>
      <c r="I33" s="30">
        <v>0</v>
      </c>
      <c r="J33" s="30">
        <v>0</v>
      </c>
      <c r="K33" s="30">
        <v>0</v>
      </c>
      <c r="L33" s="30">
        <f>SUM(C33:J33)</f>
        <v>0</v>
      </c>
      <c r="M33" s="30">
        <v>874</v>
      </c>
      <c r="N33" s="84" t="s">
        <v>30</v>
      </c>
      <c r="O33" s="33">
        <f>SUM(L33:M33)</f>
        <v>874</v>
      </c>
      <c r="P33" s="24" t="s">
        <v>39</v>
      </c>
      <c r="Q33" s="28">
        <v>760</v>
      </c>
      <c r="R33" s="30">
        <v>0</v>
      </c>
      <c r="S33" s="30"/>
      <c r="T33" s="30"/>
      <c r="U33" s="30"/>
      <c r="V33" s="30"/>
      <c r="W33" s="30"/>
      <c r="X33" s="30"/>
      <c r="Y33" s="30"/>
      <c r="Z33" s="30">
        <f>SUM(R33:Y33,L33)</f>
        <v>0</v>
      </c>
      <c r="AA33" s="30">
        <v>874</v>
      </c>
      <c r="AB33" s="88" t="s">
        <v>30</v>
      </c>
      <c r="AC33" s="33">
        <f>SUM(Z33:AA33)</f>
        <v>874</v>
      </c>
    </row>
    <row r="34" spans="1:29" ht="6.95" customHeight="1" x14ac:dyDescent="0.2">
      <c r="A34" s="6"/>
      <c r="B34" s="37"/>
      <c r="C34" s="38"/>
      <c r="D34" s="39"/>
      <c r="E34" s="39"/>
      <c r="F34" s="40"/>
      <c r="G34" s="57"/>
      <c r="H34" s="39"/>
      <c r="I34" s="39"/>
      <c r="J34" s="39"/>
      <c r="K34" s="39"/>
      <c r="L34" s="39"/>
      <c r="M34" s="39"/>
      <c r="N34" s="89"/>
      <c r="O34" s="46"/>
      <c r="P34" s="6"/>
      <c r="Q34" s="37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57"/>
      <c r="AC34" s="42"/>
    </row>
    <row r="35" spans="1:29" x14ac:dyDescent="0.2">
      <c r="A35" s="83" t="s">
        <v>40</v>
      </c>
      <c r="B35" s="28"/>
      <c r="C35" s="34"/>
      <c r="D35" s="30"/>
      <c r="E35" s="30"/>
      <c r="F35" s="31"/>
      <c r="G35" s="36"/>
      <c r="H35" s="30"/>
      <c r="I35" s="30"/>
      <c r="J35" s="30"/>
      <c r="K35" s="30"/>
      <c r="L35" s="30"/>
      <c r="M35" s="30"/>
      <c r="N35" s="73"/>
      <c r="O35" s="25"/>
      <c r="P35" s="83" t="s">
        <v>40</v>
      </c>
      <c r="Q35" s="28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74"/>
      <c r="AC35" s="33"/>
    </row>
    <row r="36" spans="1:29" x14ac:dyDescent="0.2">
      <c r="A36" s="24" t="s">
        <v>41</v>
      </c>
      <c r="B36" s="28">
        <v>0</v>
      </c>
      <c r="C36" s="34">
        <v>0</v>
      </c>
      <c r="D36" s="30">
        <v>2</v>
      </c>
      <c r="E36" s="30">
        <v>0</v>
      </c>
      <c r="F36" s="31">
        <v>0</v>
      </c>
      <c r="G36" s="36">
        <v>0</v>
      </c>
      <c r="H36" s="30">
        <v>0</v>
      </c>
      <c r="I36" s="30">
        <v>0</v>
      </c>
      <c r="J36" s="30">
        <v>0</v>
      </c>
      <c r="K36" s="30">
        <v>0</v>
      </c>
      <c r="L36" s="30">
        <f>SUM(C36:K36)</f>
        <v>2</v>
      </c>
      <c r="M36" s="30">
        <v>0</v>
      </c>
      <c r="N36" s="73"/>
      <c r="O36" s="33">
        <f>SUM(L36:M36)</f>
        <v>2</v>
      </c>
      <c r="P36" s="24" t="s">
        <v>41</v>
      </c>
      <c r="Q36" s="28">
        <v>0</v>
      </c>
      <c r="R36" s="30">
        <v>0</v>
      </c>
      <c r="S36" s="30"/>
      <c r="T36" s="30"/>
      <c r="U36" s="30"/>
      <c r="V36" s="30"/>
      <c r="W36" s="30"/>
      <c r="X36" s="30"/>
      <c r="Y36" s="30"/>
      <c r="Z36" s="30">
        <f>SUM(R36:Y36,L36)</f>
        <v>2</v>
      </c>
      <c r="AA36" s="30">
        <v>0</v>
      </c>
      <c r="AB36" s="74"/>
      <c r="AC36" s="33">
        <f>SUM(Z36:AA36)</f>
        <v>2</v>
      </c>
    </row>
    <row r="37" spans="1:29" x14ac:dyDescent="0.2">
      <c r="A37" s="24" t="s">
        <v>42</v>
      </c>
      <c r="B37" s="28">
        <v>300</v>
      </c>
      <c r="C37" s="34">
        <v>2</v>
      </c>
      <c r="D37" s="30">
        <v>0</v>
      </c>
      <c r="E37" s="30">
        <v>0</v>
      </c>
      <c r="F37" s="31">
        <v>0</v>
      </c>
      <c r="G37" s="36">
        <v>0</v>
      </c>
      <c r="H37" s="30">
        <v>0</v>
      </c>
      <c r="I37" s="30">
        <v>0</v>
      </c>
      <c r="J37" s="30">
        <v>0</v>
      </c>
      <c r="K37" s="30">
        <v>0</v>
      </c>
      <c r="L37" s="30">
        <f>SUM(C37:K37)</f>
        <v>2</v>
      </c>
      <c r="M37" s="30">
        <v>400</v>
      </c>
      <c r="N37" s="73"/>
      <c r="O37" s="33">
        <f>SUM(L37:M37)</f>
        <v>402</v>
      </c>
      <c r="P37" s="24" t="s">
        <v>42</v>
      </c>
      <c r="Q37" s="28">
        <v>300</v>
      </c>
      <c r="R37" s="30">
        <v>0</v>
      </c>
      <c r="S37" s="30"/>
      <c r="T37" s="30"/>
      <c r="U37" s="30"/>
      <c r="V37" s="30"/>
      <c r="W37" s="30"/>
      <c r="X37" s="30"/>
      <c r="Y37" s="30"/>
      <c r="Z37" s="30">
        <f>SUM(R37:Y37,L37)</f>
        <v>2</v>
      </c>
      <c r="AA37" s="30">
        <v>400</v>
      </c>
      <c r="AB37" s="74"/>
      <c r="AC37" s="33">
        <f>SUM(Z37:AA37)</f>
        <v>402</v>
      </c>
    </row>
    <row r="38" spans="1:29" x14ac:dyDescent="0.2">
      <c r="A38" s="24" t="s">
        <v>43</v>
      </c>
      <c r="B38" s="28">
        <v>4890</v>
      </c>
      <c r="C38" s="34">
        <v>42</v>
      </c>
      <c r="D38" s="30">
        <v>40</v>
      </c>
      <c r="E38" s="30">
        <v>27</v>
      </c>
      <c r="F38" s="31">
        <v>115</v>
      </c>
      <c r="G38" s="36">
        <v>105</v>
      </c>
      <c r="H38" s="30">
        <v>124</v>
      </c>
      <c r="I38" s="30">
        <v>317</v>
      </c>
      <c r="J38" s="30">
        <v>2151</v>
      </c>
      <c r="K38" s="30">
        <v>2040</v>
      </c>
      <c r="L38" s="30">
        <f>SUM(C38:K38)</f>
        <v>4961</v>
      </c>
      <c r="M38" s="30">
        <v>619</v>
      </c>
      <c r="N38" s="73"/>
      <c r="O38" s="33">
        <f>SUM(L38:M38)</f>
        <v>5580</v>
      </c>
      <c r="P38" s="24" t="s">
        <v>43</v>
      </c>
      <c r="Q38" s="28">
        <v>4890</v>
      </c>
      <c r="R38" s="30">
        <v>500</v>
      </c>
      <c r="S38" s="30"/>
      <c r="T38" s="30"/>
      <c r="U38" s="30"/>
      <c r="V38" s="30"/>
      <c r="W38" s="30"/>
      <c r="X38" s="30"/>
      <c r="Y38" s="30"/>
      <c r="Z38" s="30">
        <f>SUM(R38:Y38,L38)</f>
        <v>5461</v>
      </c>
      <c r="AA38" s="30">
        <v>419</v>
      </c>
      <c r="AB38" s="74"/>
      <c r="AC38" s="33">
        <f>SUM(Z38:AA38)</f>
        <v>5880</v>
      </c>
    </row>
    <row r="39" spans="1:29" ht="6.95" customHeight="1" x14ac:dyDescent="0.2">
      <c r="A39" s="24"/>
      <c r="B39" s="28"/>
      <c r="C39" s="34"/>
      <c r="D39" s="30"/>
      <c r="E39" s="30"/>
      <c r="F39" s="31"/>
      <c r="G39" s="36"/>
      <c r="H39" s="30"/>
      <c r="I39" s="30"/>
      <c r="J39" s="30"/>
      <c r="K39" s="30"/>
      <c r="L39" s="30"/>
      <c r="M39" s="30"/>
      <c r="N39" s="73"/>
      <c r="O39" s="25"/>
      <c r="P39" s="24"/>
      <c r="Q39" s="28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6"/>
      <c r="AC39" s="33"/>
    </row>
    <row r="40" spans="1:29" x14ac:dyDescent="0.2">
      <c r="A40" s="60" t="s">
        <v>44</v>
      </c>
      <c r="B40" s="76">
        <f t="shared" ref="B40:M40" si="0">SUM(B7:B38)</f>
        <v>18373</v>
      </c>
      <c r="C40" s="77">
        <f t="shared" si="0"/>
        <v>1030</v>
      </c>
      <c r="D40" s="78">
        <f t="shared" si="0"/>
        <v>277</v>
      </c>
      <c r="E40" s="78">
        <f t="shared" si="0"/>
        <v>899</v>
      </c>
      <c r="F40" s="79">
        <f t="shared" si="0"/>
        <v>717</v>
      </c>
      <c r="G40" s="82">
        <f t="shared" si="0"/>
        <v>1772</v>
      </c>
      <c r="H40" s="78">
        <f t="shared" si="0"/>
        <v>942</v>
      </c>
      <c r="I40" s="78">
        <f t="shared" si="0"/>
        <v>684</v>
      </c>
      <c r="J40" s="78">
        <f t="shared" si="0"/>
        <v>2429</v>
      </c>
      <c r="K40" s="78">
        <f t="shared" si="0"/>
        <v>2901</v>
      </c>
      <c r="L40" s="78">
        <f t="shared" si="0"/>
        <v>11651</v>
      </c>
      <c r="M40" s="78">
        <f t="shared" si="0"/>
        <v>8086</v>
      </c>
      <c r="N40" s="81"/>
      <c r="O40" s="61">
        <f>SUM(O7:O38)</f>
        <v>19737</v>
      </c>
      <c r="P40" s="60" t="s">
        <v>44</v>
      </c>
      <c r="Q40" s="76">
        <f>SUM(Q7:Q38)</f>
        <v>18373</v>
      </c>
      <c r="R40" s="78">
        <f>SUM(R7:R38)</f>
        <v>910</v>
      </c>
      <c r="S40" s="78"/>
      <c r="T40" s="78"/>
      <c r="U40" s="78"/>
      <c r="V40" s="78"/>
      <c r="W40" s="78"/>
      <c r="X40" s="78"/>
      <c r="Y40" s="78"/>
      <c r="Z40" s="78">
        <f>SUM(Z7:Z38)</f>
        <v>12561</v>
      </c>
      <c r="AA40" s="78">
        <f>SUM(AA7:AA38)</f>
        <v>7486</v>
      </c>
      <c r="AB40" s="82"/>
      <c r="AC40" s="61">
        <f>SUM(AC7:AC38)</f>
        <v>20047</v>
      </c>
    </row>
  </sheetData>
  <phoneticPr fontId="9" type="noConversion"/>
  <printOptions horizontalCentered="1" verticalCentered="1"/>
  <pageMargins left="0.19685039370078741" right="0.19685039370078741" top="0" bottom="0" header="0.51181102362204722" footer="0.51181102362204722"/>
  <pageSetup paperSize="9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2"/>
  <sheetViews>
    <sheetView topLeftCell="I1" workbookViewId="0">
      <selection activeCell="M42" sqref="M42"/>
    </sheetView>
  </sheetViews>
  <sheetFormatPr baseColWidth="10" defaultRowHeight="15" x14ac:dyDescent="0.2"/>
  <cols>
    <col min="1" max="1" width="51" style="1" customWidth="1"/>
    <col min="2" max="2" width="7.7109375" style="1" customWidth="1"/>
    <col min="3" max="3" width="5.85546875" style="1" customWidth="1"/>
    <col min="4" max="7" width="5.85546875" style="2" customWidth="1"/>
    <col min="8" max="11" width="5.85546875" style="1" customWidth="1"/>
    <col min="12" max="12" width="7.28515625" style="1" customWidth="1"/>
    <col min="13" max="13" width="8.140625" style="1" customWidth="1"/>
    <col min="14" max="14" width="1.85546875" style="1" customWidth="1"/>
    <col min="15" max="15" width="8.140625" style="1" customWidth="1"/>
    <col min="16" max="16" width="51" style="1" customWidth="1"/>
    <col min="17" max="17" width="8.140625" style="1" customWidth="1"/>
    <col min="18" max="25" width="5.85546875" style="1" customWidth="1"/>
    <col min="26" max="26" width="7.85546875" style="1" customWidth="1"/>
    <col min="27" max="27" width="8.140625" style="1" customWidth="1"/>
    <col min="28" max="28" width="2.7109375" style="1" customWidth="1"/>
    <col min="29" max="29" width="8.28515625" style="1" customWidth="1"/>
    <col min="30" max="16384" width="11.42578125" style="1"/>
  </cols>
  <sheetData>
    <row r="1" spans="1:29" x14ac:dyDescent="0.2">
      <c r="A1" s="1" t="s">
        <v>0</v>
      </c>
      <c r="L1" s="18" t="s">
        <v>102</v>
      </c>
      <c r="M1" s="18"/>
      <c r="O1" s="3" t="s">
        <v>2</v>
      </c>
      <c r="P1" s="1" t="s">
        <v>0</v>
      </c>
      <c r="Z1" s="18" t="s">
        <v>102</v>
      </c>
      <c r="AC1" s="3" t="s">
        <v>3</v>
      </c>
    </row>
    <row r="2" spans="1:29" ht="6.95" customHeight="1" x14ac:dyDescent="0.2"/>
    <row r="3" spans="1:29" ht="15.75" x14ac:dyDescent="0.25">
      <c r="A3" s="1" t="s">
        <v>4</v>
      </c>
      <c r="B3" s="4"/>
      <c r="C3" s="4"/>
      <c r="H3"/>
      <c r="J3" s="64"/>
      <c r="K3" s="64"/>
      <c r="L3"/>
      <c r="M3" s="64" t="s">
        <v>5</v>
      </c>
      <c r="P3" s="1" t="s">
        <v>4</v>
      </c>
      <c r="Y3" s="65" t="s">
        <v>6</v>
      </c>
      <c r="AA3"/>
      <c r="AC3" s="66" t="s">
        <v>7</v>
      </c>
    </row>
    <row r="4" spans="1:29" ht="6.95" customHeight="1" x14ac:dyDescent="0.2"/>
    <row r="5" spans="1:29" ht="51" x14ac:dyDescent="0.2">
      <c r="A5" s="6" t="s">
        <v>8</v>
      </c>
      <c r="B5" s="7" t="s">
        <v>9</v>
      </c>
      <c r="C5" s="8">
        <v>91</v>
      </c>
      <c r="D5" s="9">
        <v>92</v>
      </c>
      <c r="E5" s="9">
        <v>93</v>
      </c>
      <c r="F5" s="10">
        <v>94</v>
      </c>
      <c r="G5" s="11">
        <v>95</v>
      </c>
      <c r="H5" s="12">
        <v>96</v>
      </c>
      <c r="I5" s="12">
        <v>97</v>
      </c>
      <c r="J5" s="12">
        <v>98</v>
      </c>
      <c r="K5" s="12">
        <v>99</v>
      </c>
      <c r="L5" s="12" t="s">
        <v>10</v>
      </c>
      <c r="M5" s="67" t="s">
        <v>11</v>
      </c>
      <c r="N5" s="68"/>
      <c r="O5" s="14" t="s">
        <v>12</v>
      </c>
      <c r="P5" s="6" t="s">
        <v>8</v>
      </c>
      <c r="Q5" s="7" t="s">
        <v>9</v>
      </c>
      <c r="R5" s="69">
        <v>0</v>
      </c>
      <c r="S5" s="69">
        <v>1</v>
      </c>
      <c r="T5" s="69">
        <v>2</v>
      </c>
      <c r="U5" s="69">
        <v>3</v>
      </c>
      <c r="V5" s="69">
        <v>4</v>
      </c>
      <c r="W5" s="69" t="s">
        <v>104</v>
      </c>
      <c r="X5" s="69">
        <v>6</v>
      </c>
      <c r="Y5" s="69">
        <v>7</v>
      </c>
      <c r="Z5" s="12" t="s">
        <v>14</v>
      </c>
      <c r="AA5" s="67" t="s">
        <v>15</v>
      </c>
      <c r="AB5" s="70"/>
      <c r="AC5" s="14" t="s">
        <v>12</v>
      </c>
    </row>
    <row r="6" spans="1:29" x14ac:dyDescent="0.2">
      <c r="A6" s="19" t="s">
        <v>16</v>
      </c>
      <c r="B6" s="20"/>
      <c r="C6" s="21"/>
      <c r="D6" s="6"/>
      <c r="E6" s="6"/>
      <c r="F6" s="22"/>
      <c r="G6" s="23"/>
      <c r="H6" s="24"/>
      <c r="I6" s="24"/>
      <c r="J6" s="24"/>
      <c r="K6" s="24"/>
      <c r="L6" s="24"/>
      <c r="M6" s="24"/>
      <c r="N6" s="73"/>
      <c r="O6" s="25"/>
      <c r="P6" s="19" t="s">
        <v>16</v>
      </c>
      <c r="Q6" s="20"/>
      <c r="R6" s="39"/>
      <c r="S6" s="39"/>
      <c r="T6" s="39"/>
      <c r="U6" s="39"/>
      <c r="V6" s="39"/>
      <c r="W6" s="39"/>
      <c r="X6" s="39"/>
      <c r="Y6" s="39"/>
      <c r="Z6" s="39"/>
      <c r="AA6" s="39"/>
      <c r="AB6" s="57"/>
      <c r="AC6" s="42"/>
    </row>
    <row r="7" spans="1:29" x14ac:dyDescent="0.2">
      <c r="A7" s="24" t="s">
        <v>17</v>
      </c>
      <c r="B7" s="28">
        <v>77</v>
      </c>
      <c r="C7" s="29">
        <v>87</v>
      </c>
      <c r="D7" s="30">
        <v>0</v>
      </c>
      <c r="E7" s="30">
        <v>0</v>
      </c>
      <c r="F7" s="31">
        <v>0</v>
      </c>
      <c r="G7" s="32">
        <v>0</v>
      </c>
      <c r="H7" s="30">
        <v>0</v>
      </c>
      <c r="I7" s="30">
        <v>0</v>
      </c>
      <c r="J7" s="30">
        <v>0</v>
      </c>
      <c r="K7" s="30">
        <v>0</v>
      </c>
      <c r="L7" s="30">
        <f>SUM(C7:J7)</f>
        <v>87</v>
      </c>
      <c r="M7" s="30">
        <f>SUM(O7-L7)</f>
        <v>0</v>
      </c>
      <c r="N7" s="73"/>
      <c r="O7" s="33">
        <v>87</v>
      </c>
      <c r="P7" s="24" t="s">
        <v>17</v>
      </c>
      <c r="Q7" s="28">
        <v>77</v>
      </c>
      <c r="R7" s="30">
        <v>0</v>
      </c>
      <c r="S7" s="30">
        <v>0</v>
      </c>
      <c r="T7" s="30">
        <v>0</v>
      </c>
      <c r="U7" s="30">
        <v>0</v>
      </c>
      <c r="V7" s="30">
        <v>0</v>
      </c>
      <c r="W7" s="30">
        <v>0</v>
      </c>
      <c r="X7" s="30"/>
      <c r="Y7" s="30"/>
      <c r="Z7" s="30">
        <f>SUM(R7:Y7,L7)</f>
        <v>87</v>
      </c>
      <c r="AA7" s="30">
        <f>SUM(AC7-Z7)</f>
        <v>0</v>
      </c>
      <c r="AB7" s="74"/>
      <c r="AC7" s="33">
        <v>87</v>
      </c>
    </row>
    <row r="8" spans="1:29" x14ac:dyDescent="0.2">
      <c r="A8" s="24" t="s">
        <v>18</v>
      </c>
      <c r="B8" s="28">
        <v>4123</v>
      </c>
      <c r="C8" s="34">
        <v>719</v>
      </c>
      <c r="D8" s="30">
        <v>130</v>
      </c>
      <c r="E8" s="30">
        <v>826</v>
      </c>
      <c r="F8" s="31">
        <v>517</v>
      </c>
      <c r="G8" s="35">
        <v>1581</v>
      </c>
      <c r="H8" s="30">
        <v>746</v>
      </c>
      <c r="I8" s="30">
        <v>191</v>
      </c>
      <c r="J8" s="30">
        <v>134</v>
      </c>
      <c r="K8" s="30">
        <v>2</v>
      </c>
      <c r="L8" s="30">
        <f>SUM(C8:K8)</f>
        <v>4846</v>
      </c>
      <c r="M8" s="30">
        <f>SUM(O8-L8)</f>
        <v>0</v>
      </c>
      <c r="N8" s="73"/>
      <c r="O8" s="33">
        <v>4846</v>
      </c>
      <c r="P8" s="24" t="s">
        <v>18</v>
      </c>
      <c r="Q8" s="28">
        <v>4123</v>
      </c>
      <c r="R8" s="30">
        <v>0</v>
      </c>
      <c r="S8" s="30">
        <v>0</v>
      </c>
      <c r="T8" s="30">
        <v>0</v>
      </c>
      <c r="U8" s="30">
        <v>0</v>
      </c>
      <c r="V8" s="30">
        <v>0</v>
      </c>
      <c r="W8" s="30">
        <v>0</v>
      </c>
      <c r="X8" s="30"/>
      <c r="Y8" s="30"/>
      <c r="Z8" s="30">
        <f>SUM(R8:Y8,L8)</f>
        <v>4846</v>
      </c>
      <c r="AA8" s="30">
        <f>SUM(AC8-Z8)</f>
        <v>0</v>
      </c>
      <c r="AB8" s="74"/>
      <c r="AC8" s="33">
        <v>4846</v>
      </c>
    </row>
    <row r="9" spans="1:29" x14ac:dyDescent="0.2">
      <c r="A9" s="24" t="s">
        <v>19</v>
      </c>
      <c r="B9" s="28">
        <v>1000</v>
      </c>
      <c r="C9" s="34">
        <v>0</v>
      </c>
      <c r="D9" s="30">
        <v>0</v>
      </c>
      <c r="E9" s="30">
        <v>1</v>
      </c>
      <c r="F9" s="31">
        <v>0</v>
      </c>
      <c r="G9" s="36">
        <v>6</v>
      </c>
      <c r="H9" s="30">
        <v>3</v>
      </c>
      <c r="I9" s="30">
        <v>0</v>
      </c>
      <c r="J9" s="30">
        <v>0</v>
      </c>
      <c r="K9" s="30">
        <v>2</v>
      </c>
      <c r="L9" s="30">
        <f>SUM(C9:K9)</f>
        <v>12</v>
      </c>
      <c r="M9" s="30">
        <f>SUM(O9-L9)</f>
        <v>988</v>
      </c>
      <c r="N9" s="73"/>
      <c r="O9" s="33">
        <v>1000</v>
      </c>
      <c r="P9" s="24" t="s">
        <v>19</v>
      </c>
      <c r="Q9" s="28">
        <v>1000</v>
      </c>
      <c r="R9" s="30">
        <v>0</v>
      </c>
      <c r="S9" s="30">
        <v>2</v>
      </c>
      <c r="T9" s="30">
        <v>0</v>
      </c>
      <c r="U9" s="30">
        <v>0</v>
      </c>
      <c r="V9" s="30">
        <v>0</v>
      </c>
      <c r="W9" s="30">
        <v>15</v>
      </c>
      <c r="X9" s="30"/>
      <c r="Y9" s="30"/>
      <c r="Z9" s="30">
        <f>SUM(R9:Y9,L9)</f>
        <v>29</v>
      </c>
      <c r="AA9" s="30">
        <f>SUM(AC9-Z9)</f>
        <v>971</v>
      </c>
      <c r="AB9" s="74"/>
      <c r="AC9" s="33">
        <v>1000</v>
      </c>
    </row>
    <row r="10" spans="1:29" x14ac:dyDescent="0.2">
      <c r="A10" s="24" t="s">
        <v>20</v>
      </c>
      <c r="B10" s="28">
        <v>300</v>
      </c>
      <c r="C10" s="34">
        <v>0</v>
      </c>
      <c r="D10" s="30">
        <v>0</v>
      </c>
      <c r="E10" s="30">
        <v>0</v>
      </c>
      <c r="F10" s="31">
        <v>0</v>
      </c>
      <c r="G10" s="36">
        <v>0</v>
      </c>
      <c r="H10" s="30">
        <v>0</v>
      </c>
      <c r="I10" s="30">
        <v>150</v>
      </c>
      <c r="J10" s="30">
        <v>0</v>
      </c>
      <c r="K10" s="30">
        <v>0</v>
      </c>
      <c r="L10" s="30">
        <f>SUM(C10:K10)</f>
        <v>150</v>
      </c>
      <c r="M10" s="30">
        <f>SUM(O10-L10)</f>
        <v>150</v>
      </c>
      <c r="N10" s="73"/>
      <c r="O10" s="33">
        <v>300</v>
      </c>
      <c r="P10" s="24" t="s">
        <v>20</v>
      </c>
      <c r="Q10" s="28">
        <v>300</v>
      </c>
      <c r="R10" s="30">
        <v>0</v>
      </c>
      <c r="S10" s="30">
        <v>0</v>
      </c>
      <c r="T10" s="30">
        <v>150</v>
      </c>
      <c r="U10" s="30">
        <v>0</v>
      </c>
      <c r="V10" s="30">
        <v>0</v>
      </c>
      <c r="W10" s="30">
        <v>0</v>
      </c>
      <c r="X10" s="30"/>
      <c r="Y10" s="30"/>
      <c r="Z10" s="30">
        <f>SUM(R10:Y10,L10)</f>
        <v>300</v>
      </c>
      <c r="AA10" s="30">
        <f>SUM(AC10-Z10)</f>
        <v>0</v>
      </c>
      <c r="AB10" s="74"/>
      <c r="AC10" s="33">
        <v>300</v>
      </c>
    </row>
    <row r="11" spans="1:29" x14ac:dyDescent="0.2">
      <c r="A11" s="75" t="s">
        <v>21</v>
      </c>
      <c r="B11" s="76">
        <v>278</v>
      </c>
      <c r="C11" s="77">
        <v>164</v>
      </c>
      <c r="D11" s="78">
        <v>85</v>
      </c>
      <c r="E11" s="78">
        <v>37</v>
      </c>
      <c r="F11" s="79">
        <v>20</v>
      </c>
      <c r="G11" s="80">
        <v>3</v>
      </c>
      <c r="H11" s="78">
        <v>0</v>
      </c>
      <c r="I11" s="78">
        <v>0</v>
      </c>
      <c r="J11" s="78">
        <v>0</v>
      </c>
      <c r="K11" s="78">
        <v>0</v>
      </c>
      <c r="L11" s="78">
        <f>SUM(C11:K11)</f>
        <v>309</v>
      </c>
      <c r="M11" s="78">
        <f ca="1">SUM(O11-L11)</f>
        <v>0</v>
      </c>
      <c r="N11" s="81"/>
      <c r="O11" s="61">
        <f ca="1">SUM(L11:M11)</f>
        <v>309</v>
      </c>
      <c r="P11" s="75" t="s">
        <v>21</v>
      </c>
      <c r="Q11" s="76">
        <v>278</v>
      </c>
      <c r="R11" s="78">
        <v>0</v>
      </c>
      <c r="S11" s="78">
        <v>0</v>
      </c>
      <c r="T11" s="78">
        <v>0</v>
      </c>
      <c r="U11" s="78">
        <v>0</v>
      </c>
      <c r="V11" s="78">
        <v>0</v>
      </c>
      <c r="W11" s="78">
        <v>0</v>
      </c>
      <c r="X11" s="78"/>
      <c r="Y11" s="78"/>
      <c r="Z11" s="78">
        <f>SUM(R11:Y11,L11)</f>
        <v>309</v>
      </c>
      <c r="AA11" s="78">
        <v>0</v>
      </c>
      <c r="AB11" s="82"/>
      <c r="AC11" s="61">
        <v>309</v>
      </c>
    </row>
    <row r="12" spans="1:29" x14ac:dyDescent="0.2">
      <c r="A12" s="83" t="s">
        <v>22</v>
      </c>
      <c r="B12" s="28"/>
      <c r="C12" s="34"/>
      <c r="D12" s="30"/>
      <c r="E12" s="30"/>
      <c r="F12" s="31"/>
      <c r="G12" s="72"/>
      <c r="H12" s="30"/>
      <c r="I12" s="30"/>
      <c r="J12" s="30"/>
      <c r="K12" s="30"/>
      <c r="L12" s="30"/>
      <c r="M12" s="30"/>
      <c r="N12" s="73"/>
      <c r="O12" s="25"/>
      <c r="P12" s="83" t="s">
        <v>22</v>
      </c>
      <c r="Q12" s="28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74"/>
      <c r="AC12" s="33"/>
    </row>
    <row r="13" spans="1:29" x14ac:dyDescent="0.2">
      <c r="A13" s="47" t="s">
        <v>23</v>
      </c>
      <c r="B13" s="28">
        <v>250</v>
      </c>
      <c r="C13" s="34">
        <v>0</v>
      </c>
      <c r="D13" s="30">
        <v>0</v>
      </c>
      <c r="E13" s="30">
        <v>1</v>
      </c>
      <c r="F13" s="31">
        <v>22</v>
      </c>
      <c r="G13" s="36">
        <v>13</v>
      </c>
      <c r="H13" s="30">
        <v>14</v>
      </c>
      <c r="I13" s="30">
        <v>9</v>
      </c>
      <c r="J13" s="30">
        <v>10</v>
      </c>
      <c r="K13" s="30">
        <v>26</v>
      </c>
      <c r="L13" s="30">
        <f>SUM(C13:K13)</f>
        <v>95</v>
      </c>
      <c r="M13" s="30">
        <f>SUM(O13-L13)</f>
        <v>155</v>
      </c>
      <c r="N13" s="84"/>
      <c r="O13" s="33">
        <v>250</v>
      </c>
      <c r="P13" s="47" t="s">
        <v>23</v>
      </c>
      <c r="Q13" s="28">
        <v>250</v>
      </c>
      <c r="R13" s="30">
        <v>65</v>
      </c>
      <c r="S13" s="30">
        <v>16</v>
      </c>
      <c r="T13" s="30">
        <v>10</v>
      </c>
      <c r="U13" s="30">
        <v>9</v>
      </c>
      <c r="V13" s="30">
        <v>17</v>
      </c>
      <c r="W13" s="30">
        <v>30</v>
      </c>
      <c r="X13" s="30"/>
      <c r="Y13" s="30"/>
      <c r="Z13" s="30">
        <f>SUM(R13:Y13,L13)</f>
        <v>242</v>
      </c>
      <c r="AA13" s="30">
        <f>SUM(AC13-Z13)</f>
        <v>8</v>
      </c>
      <c r="AB13" s="74"/>
      <c r="AC13" s="33">
        <v>250</v>
      </c>
    </row>
    <row r="14" spans="1:29" ht="6.95" customHeight="1" x14ac:dyDescent="0.2">
      <c r="A14" s="48"/>
      <c r="B14" s="49"/>
      <c r="C14" s="50"/>
      <c r="D14" s="51"/>
      <c r="E14" s="51"/>
      <c r="F14" s="52"/>
      <c r="G14" s="53"/>
      <c r="H14" s="51"/>
      <c r="I14" s="51"/>
      <c r="J14" s="51"/>
      <c r="K14" s="51"/>
      <c r="L14" s="51"/>
      <c r="M14" s="51"/>
      <c r="N14" s="85"/>
      <c r="O14" s="54"/>
      <c r="P14" s="48"/>
      <c r="Q14" s="49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86"/>
      <c r="AC14" s="87"/>
    </row>
    <row r="15" spans="1:29" x14ac:dyDescent="0.2">
      <c r="A15" s="47" t="s">
        <v>24</v>
      </c>
      <c r="B15" s="28"/>
      <c r="C15" s="34"/>
      <c r="D15" s="30"/>
      <c r="E15" s="30"/>
      <c r="F15" s="31"/>
      <c r="G15" s="36"/>
      <c r="H15" s="30"/>
      <c r="I15" s="30"/>
      <c r="J15" s="30"/>
      <c r="K15" s="30"/>
      <c r="L15" s="30"/>
      <c r="M15" s="30"/>
      <c r="N15" s="73"/>
      <c r="O15" s="25"/>
      <c r="P15" s="47" t="s">
        <v>24</v>
      </c>
      <c r="Q15" s="28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74"/>
      <c r="AC15" s="33"/>
    </row>
    <row r="16" spans="1:29" x14ac:dyDescent="0.2">
      <c r="A16" s="24" t="s">
        <v>25</v>
      </c>
      <c r="B16" s="28">
        <v>910</v>
      </c>
      <c r="C16" s="34">
        <v>1</v>
      </c>
      <c r="D16" s="30">
        <v>5</v>
      </c>
      <c r="E16" s="30">
        <v>6</v>
      </c>
      <c r="F16" s="31">
        <v>3</v>
      </c>
      <c r="G16" s="36">
        <v>0</v>
      </c>
      <c r="H16" s="30">
        <v>27</v>
      </c>
      <c r="I16" s="30">
        <v>15</v>
      </c>
      <c r="J16" s="30">
        <v>90</v>
      </c>
      <c r="K16" s="30">
        <v>387</v>
      </c>
      <c r="L16" s="30">
        <f>SUM(C16:K16)</f>
        <v>534</v>
      </c>
      <c r="M16" s="30">
        <f>SUM(O16-L16)</f>
        <v>168</v>
      </c>
      <c r="N16" s="73"/>
      <c r="O16" s="33">
        <v>702</v>
      </c>
      <c r="P16" s="24" t="s">
        <v>25</v>
      </c>
      <c r="Q16" s="28">
        <v>910</v>
      </c>
      <c r="R16" s="30">
        <v>167</v>
      </c>
      <c r="S16" s="30">
        <v>2</v>
      </c>
      <c r="T16" s="30">
        <v>0</v>
      </c>
      <c r="U16" s="30">
        <v>0</v>
      </c>
      <c r="V16" s="30">
        <v>0</v>
      </c>
      <c r="W16" s="30">
        <v>0</v>
      </c>
      <c r="X16" s="30"/>
      <c r="Y16" s="30"/>
      <c r="Z16" s="30">
        <f>SUM(R16:Y16,L16)</f>
        <v>703</v>
      </c>
      <c r="AA16" s="30">
        <f>SUM(AC16-Z16)</f>
        <v>-1</v>
      </c>
      <c r="AB16" s="74"/>
      <c r="AC16" s="33">
        <v>702</v>
      </c>
    </row>
    <row r="17" spans="1:29" ht="6.95" customHeight="1" x14ac:dyDescent="0.2">
      <c r="A17" s="48"/>
      <c r="B17" s="49"/>
      <c r="C17" s="50"/>
      <c r="D17" s="51"/>
      <c r="E17" s="51"/>
      <c r="F17" s="52"/>
      <c r="G17" s="51"/>
      <c r="H17" s="51"/>
      <c r="I17" s="51"/>
      <c r="J17" s="51"/>
      <c r="K17" s="51"/>
      <c r="L17" s="51"/>
      <c r="M17" s="51"/>
      <c r="N17" s="85"/>
      <c r="O17" s="54"/>
      <c r="P17" s="48"/>
      <c r="Q17" s="49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86"/>
      <c r="AC17" s="87"/>
    </row>
    <row r="18" spans="1:29" x14ac:dyDescent="0.2">
      <c r="A18" s="47" t="s">
        <v>26</v>
      </c>
      <c r="B18" s="28">
        <v>450</v>
      </c>
      <c r="C18" s="34">
        <v>15</v>
      </c>
      <c r="D18" s="30">
        <v>15</v>
      </c>
      <c r="E18" s="30">
        <v>1</v>
      </c>
      <c r="F18" s="31">
        <v>40</v>
      </c>
      <c r="G18" s="36">
        <v>36</v>
      </c>
      <c r="H18" s="30">
        <v>0</v>
      </c>
      <c r="I18" s="30">
        <v>0</v>
      </c>
      <c r="J18" s="30">
        <v>0</v>
      </c>
      <c r="K18" s="30">
        <v>0</v>
      </c>
      <c r="L18" s="30">
        <f>SUM(C18:K18)</f>
        <v>107</v>
      </c>
      <c r="M18" s="30">
        <f>SUM(O18-L18)</f>
        <v>0</v>
      </c>
      <c r="N18" s="73"/>
      <c r="O18" s="33">
        <v>107</v>
      </c>
      <c r="P18" s="47" t="s">
        <v>26</v>
      </c>
      <c r="Q18" s="28">
        <v>450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30">
        <v>0</v>
      </c>
      <c r="X18" s="30"/>
      <c r="Y18" s="30"/>
      <c r="Z18" s="30">
        <v>107</v>
      </c>
      <c r="AA18" s="30">
        <v>0</v>
      </c>
      <c r="AB18" s="74"/>
      <c r="AC18" s="33">
        <v>107</v>
      </c>
    </row>
    <row r="19" spans="1:29" ht="6.95" customHeight="1" x14ac:dyDescent="0.2">
      <c r="A19" s="48"/>
      <c r="B19" s="49"/>
      <c r="C19" s="50"/>
      <c r="D19" s="51"/>
      <c r="E19" s="51"/>
      <c r="F19" s="52"/>
      <c r="G19" s="51"/>
      <c r="H19" s="51"/>
      <c r="I19" s="51"/>
      <c r="J19" s="51"/>
      <c r="K19" s="51"/>
      <c r="L19" s="51"/>
      <c r="M19" s="51"/>
      <c r="N19" s="85"/>
      <c r="O19" s="54"/>
      <c r="P19" s="48"/>
      <c r="Q19" s="49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86"/>
      <c r="AC19" s="87"/>
    </row>
    <row r="20" spans="1:29" x14ac:dyDescent="0.2">
      <c r="A20" s="47" t="s">
        <v>27</v>
      </c>
      <c r="B20" s="28"/>
      <c r="C20" s="34"/>
      <c r="D20" s="30"/>
      <c r="E20" s="30"/>
      <c r="F20" s="31"/>
      <c r="G20" s="36"/>
      <c r="H20" s="30"/>
      <c r="I20" s="30"/>
      <c r="J20" s="30"/>
      <c r="K20" s="30"/>
      <c r="L20" s="30"/>
      <c r="M20" s="30"/>
      <c r="N20" s="73"/>
      <c r="O20" s="25"/>
      <c r="P20" s="47" t="s">
        <v>27</v>
      </c>
      <c r="Q20" s="28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74"/>
      <c r="AC20" s="33"/>
    </row>
    <row r="21" spans="1:29" x14ac:dyDescent="0.2">
      <c r="A21" s="24" t="s">
        <v>28</v>
      </c>
      <c r="B21" s="28">
        <v>2130</v>
      </c>
      <c r="C21" s="34">
        <v>0</v>
      </c>
      <c r="D21" s="30">
        <v>0</v>
      </c>
      <c r="E21" s="30">
        <v>0</v>
      </c>
      <c r="F21" s="31">
        <v>0</v>
      </c>
      <c r="G21" s="36">
        <v>28</v>
      </c>
      <c r="H21" s="30">
        <v>33</v>
      </c>
      <c r="I21" s="30">
        <v>3</v>
      </c>
      <c r="J21" s="30">
        <v>28</v>
      </c>
      <c r="K21" s="30">
        <v>428</v>
      </c>
      <c r="L21" s="30">
        <v>520</v>
      </c>
      <c r="M21" s="30">
        <f>SUM(O21-L21)</f>
        <v>880</v>
      </c>
      <c r="N21" s="73"/>
      <c r="O21" s="33">
        <v>1400</v>
      </c>
      <c r="P21" s="24" t="s">
        <v>28</v>
      </c>
      <c r="Q21" s="28">
        <v>2130</v>
      </c>
      <c r="R21" s="30">
        <v>183</v>
      </c>
      <c r="S21" s="30">
        <v>149</v>
      </c>
      <c r="T21" s="30">
        <v>0</v>
      </c>
      <c r="U21" s="30">
        <v>10</v>
      </c>
      <c r="V21" s="30">
        <v>2</v>
      </c>
      <c r="W21" s="30">
        <v>1</v>
      </c>
      <c r="X21" s="30"/>
      <c r="Y21" s="30"/>
      <c r="Z21" s="30">
        <f>SUM(R21:Y21,L21)</f>
        <v>865</v>
      </c>
      <c r="AA21" s="30">
        <f>SUM(AC21-Z21)</f>
        <v>535</v>
      </c>
      <c r="AB21" s="74"/>
      <c r="AC21" s="33">
        <v>1400</v>
      </c>
    </row>
    <row r="22" spans="1:29" x14ac:dyDescent="0.2">
      <c r="A22" s="24" t="s">
        <v>29</v>
      </c>
      <c r="B22" s="28">
        <v>1020</v>
      </c>
      <c r="C22" s="34">
        <v>0</v>
      </c>
      <c r="D22" s="30">
        <v>0</v>
      </c>
      <c r="E22" s="30">
        <v>0</v>
      </c>
      <c r="F22" s="31">
        <v>0</v>
      </c>
      <c r="G22" s="36">
        <v>0</v>
      </c>
      <c r="H22" s="30">
        <v>0</v>
      </c>
      <c r="I22" s="30">
        <v>0</v>
      </c>
      <c r="J22" s="30">
        <v>0</v>
      </c>
      <c r="K22" s="30">
        <v>0</v>
      </c>
      <c r="L22" s="30">
        <f>SUM(C22:J22)</f>
        <v>0</v>
      </c>
      <c r="M22" s="30">
        <f>SUM(O22-L22)</f>
        <v>1020</v>
      </c>
      <c r="N22" s="84"/>
      <c r="O22" s="33">
        <v>1020</v>
      </c>
      <c r="P22" s="24" t="s">
        <v>29</v>
      </c>
      <c r="Q22" s="28">
        <v>1020</v>
      </c>
      <c r="R22" s="30">
        <v>0</v>
      </c>
      <c r="S22" s="30">
        <v>0</v>
      </c>
      <c r="T22" s="30">
        <v>0</v>
      </c>
      <c r="U22" s="30">
        <v>0</v>
      </c>
      <c r="V22" s="30">
        <v>0</v>
      </c>
      <c r="W22" s="30">
        <v>0</v>
      </c>
      <c r="X22" s="30"/>
      <c r="Y22" s="30"/>
      <c r="Z22" s="30">
        <f>SUM(R22:Y22,L22)</f>
        <v>0</v>
      </c>
      <c r="AA22" s="30">
        <f>SUM(AC22-Z22)</f>
        <v>1020</v>
      </c>
      <c r="AB22" s="88"/>
      <c r="AC22" s="33">
        <v>1020</v>
      </c>
    </row>
    <row r="23" spans="1:29" x14ac:dyDescent="0.2">
      <c r="A23" s="24" t="s">
        <v>31</v>
      </c>
      <c r="B23" s="28">
        <v>110</v>
      </c>
      <c r="C23" s="34">
        <v>0</v>
      </c>
      <c r="D23" s="30">
        <v>0</v>
      </c>
      <c r="E23" s="30">
        <v>0</v>
      </c>
      <c r="F23" s="31">
        <v>0</v>
      </c>
      <c r="G23" s="36">
        <v>0</v>
      </c>
      <c r="H23" s="30">
        <v>0</v>
      </c>
      <c r="I23" s="30">
        <v>0</v>
      </c>
      <c r="J23" s="30">
        <v>0</v>
      </c>
      <c r="K23" s="30">
        <v>0</v>
      </c>
      <c r="L23" s="30">
        <f>SUM(C23:J23)</f>
        <v>0</v>
      </c>
      <c r="M23" s="30">
        <f>SUM(O23-L23)</f>
        <v>0</v>
      </c>
      <c r="N23" s="73"/>
      <c r="O23" s="33">
        <v>0</v>
      </c>
      <c r="P23" s="24" t="s">
        <v>31</v>
      </c>
      <c r="Q23" s="28">
        <v>110</v>
      </c>
      <c r="R23" s="30">
        <v>0</v>
      </c>
      <c r="S23" s="30">
        <v>0</v>
      </c>
      <c r="T23" s="30">
        <v>0</v>
      </c>
      <c r="U23" s="30">
        <v>0</v>
      </c>
      <c r="V23" s="30">
        <v>0</v>
      </c>
      <c r="W23" s="30">
        <v>0</v>
      </c>
      <c r="X23" s="30"/>
      <c r="Y23" s="30"/>
      <c r="Z23" s="30">
        <f>SUM(R23:Y23,L23)</f>
        <v>0</v>
      </c>
      <c r="AA23" s="30">
        <v>0</v>
      </c>
      <c r="AB23" s="74"/>
      <c r="AC23" s="33">
        <v>0</v>
      </c>
    </row>
    <row r="24" spans="1:29" ht="6.95" customHeight="1" x14ac:dyDescent="0.2">
      <c r="A24" s="48"/>
      <c r="B24" s="49"/>
      <c r="C24" s="50"/>
      <c r="D24" s="51"/>
      <c r="E24" s="51"/>
      <c r="F24" s="52"/>
      <c r="G24" s="51"/>
      <c r="H24" s="51"/>
      <c r="I24" s="51"/>
      <c r="J24" s="51"/>
      <c r="K24" s="51"/>
      <c r="L24" s="51"/>
      <c r="M24" s="51"/>
      <c r="N24" s="85"/>
      <c r="O24" s="54"/>
      <c r="P24" s="48"/>
      <c r="Q24" s="49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86"/>
      <c r="AC24" s="87"/>
    </row>
    <row r="25" spans="1:29" x14ac:dyDescent="0.2">
      <c r="A25" s="47" t="s">
        <v>32</v>
      </c>
      <c r="B25" s="28"/>
      <c r="C25" s="34"/>
      <c r="D25" s="30"/>
      <c r="E25" s="30"/>
      <c r="F25" s="31"/>
      <c r="G25" s="36"/>
      <c r="H25" s="30"/>
      <c r="I25" s="30"/>
      <c r="J25" s="30"/>
      <c r="K25" s="30"/>
      <c r="L25" s="30"/>
      <c r="M25" s="30"/>
      <c r="N25" s="73"/>
      <c r="O25" s="25"/>
      <c r="P25" s="47" t="s">
        <v>32</v>
      </c>
      <c r="Q25" s="28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74"/>
      <c r="AC25" s="33"/>
    </row>
    <row r="26" spans="1:29" x14ac:dyDescent="0.2">
      <c r="A26" s="24" t="s">
        <v>33</v>
      </c>
      <c r="B26" s="28">
        <v>880</v>
      </c>
      <c r="C26" s="34">
        <v>0</v>
      </c>
      <c r="D26" s="30">
        <v>0</v>
      </c>
      <c r="E26" s="30">
        <v>0</v>
      </c>
      <c r="F26" s="31">
        <v>0</v>
      </c>
      <c r="G26" s="36">
        <v>0</v>
      </c>
      <c r="H26" s="30">
        <v>0</v>
      </c>
      <c r="I26" s="30">
        <v>0</v>
      </c>
      <c r="J26" s="30">
        <v>0</v>
      </c>
      <c r="K26" s="30">
        <v>0</v>
      </c>
      <c r="L26" s="30">
        <f>SUM(C26:J26)</f>
        <v>0</v>
      </c>
      <c r="M26" s="30">
        <v>1110</v>
      </c>
      <c r="N26" s="84"/>
      <c r="O26" s="33">
        <v>1110</v>
      </c>
      <c r="P26" s="24" t="s">
        <v>33</v>
      </c>
      <c r="Q26" s="28">
        <v>880</v>
      </c>
      <c r="R26" s="30">
        <v>0</v>
      </c>
      <c r="S26" s="30">
        <v>0</v>
      </c>
      <c r="T26" s="30">
        <v>0</v>
      </c>
      <c r="U26" s="30">
        <v>0</v>
      </c>
      <c r="V26" s="30">
        <v>0</v>
      </c>
      <c r="W26" s="30">
        <v>0</v>
      </c>
      <c r="X26" s="30"/>
      <c r="Y26" s="30"/>
      <c r="Z26" s="30">
        <v>0</v>
      </c>
      <c r="AA26" s="30">
        <v>1110</v>
      </c>
      <c r="AB26" s="74"/>
      <c r="AC26" s="33">
        <v>1110</v>
      </c>
    </row>
    <row r="27" spans="1:29" x14ac:dyDescent="0.2">
      <c r="A27" s="24" t="s">
        <v>34</v>
      </c>
      <c r="B27" s="28">
        <v>100</v>
      </c>
      <c r="C27" s="34">
        <v>0</v>
      </c>
      <c r="D27" s="30">
        <v>0</v>
      </c>
      <c r="E27" s="30">
        <v>0</v>
      </c>
      <c r="F27" s="31">
        <v>0</v>
      </c>
      <c r="G27" s="36">
        <v>0</v>
      </c>
      <c r="H27" s="30">
        <v>0</v>
      </c>
      <c r="I27" s="30">
        <v>0</v>
      </c>
      <c r="J27" s="30">
        <v>0</v>
      </c>
      <c r="K27" s="30">
        <v>0</v>
      </c>
      <c r="L27" s="30">
        <f>SUM(C27:J27)</f>
        <v>0</v>
      </c>
      <c r="M27" s="30">
        <f ca="1">SUM(O27-L27)</f>
        <v>0</v>
      </c>
      <c r="N27" s="84"/>
      <c r="O27" s="33">
        <f ca="1">SUM(L27:M27)</f>
        <v>0</v>
      </c>
      <c r="P27" s="24" t="s">
        <v>34</v>
      </c>
      <c r="Q27" s="28">
        <v>100</v>
      </c>
      <c r="R27" s="30">
        <v>0</v>
      </c>
      <c r="S27" s="30">
        <v>0</v>
      </c>
      <c r="T27" s="30">
        <v>0</v>
      </c>
      <c r="U27" s="30">
        <v>0</v>
      </c>
      <c r="V27" s="30">
        <v>0</v>
      </c>
      <c r="W27" s="30">
        <v>0</v>
      </c>
      <c r="X27" s="30"/>
      <c r="Y27" s="30"/>
      <c r="Z27" s="30">
        <f>SUM(R27:Y27,L27)</f>
        <v>0</v>
      </c>
      <c r="AA27" s="30">
        <f>SUM(AC27-Z27)</f>
        <v>0</v>
      </c>
      <c r="AB27" s="74"/>
      <c r="AC27" s="33">
        <v>0</v>
      </c>
    </row>
    <row r="28" spans="1:29" x14ac:dyDescent="0.2">
      <c r="A28" s="24" t="s">
        <v>35</v>
      </c>
      <c r="B28" s="28">
        <v>500</v>
      </c>
      <c r="C28" s="34">
        <v>0</v>
      </c>
      <c r="D28" s="30">
        <v>0</v>
      </c>
      <c r="E28" s="30">
        <v>0</v>
      </c>
      <c r="F28" s="31">
        <v>0</v>
      </c>
      <c r="G28" s="36">
        <v>0</v>
      </c>
      <c r="H28" s="30">
        <v>0</v>
      </c>
      <c r="I28" s="30">
        <v>0</v>
      </c>
      <c r="J28" s="30">
        <v>0</v>
      </c>
      <c r="K28" s="30">
        <v>0</v>
      </c>
      <c r="L28" s="30">
        <f>SUM(C28:J28)</f>
        <v>0</v>
      </c>
      <c r="M28" s="30">
        <f>SUM(O28-L28)</f>
        <v>575</v>
      </c>
      <c r="N28" s="84" t="s">
        <v>30</v>
      </c>
      <c r="O28" s="33">
        <v>575</v>
      </c>
      <c r="P28" s="24" t="s">
        <v>35</v>
      </c>
      <c r="Q28" s="28">
        <v>500</v>
      </c>
      <c r="R28" s="30">
        <v>0</v>
      </c>
      <c r="S28" s="30">
        <v>60</v>
      </c>
      <c r="T28" s="30">
        <v>88</v>
      </c>
      <c r="U28" s="30">
        <v>3</v>
      </c>
      <c r="V28" s="30">
        <v>3</v>
      </c>
      <c r="W28" s="30">
        <v>0</v>
      </c>
      <c r="X28" s="30"/>
      <c r="Y28" s="30"/>
      <c r="Z28" s="30">
        <f>SUM(R28:Y28,L28)</f>
        <v>154</v>
      </c>
      <c r="AA28" s="30">
        <f>SUM(AC28-Z28)</f>
        <v>421</v>
      </c>
      <c r="AB28" s="88" t="s">
        <v>30</v>
      </c>
      <c r="AC28" s="33">
        <v>575</v>
      </c>
    </row>
    <row r="29" spans="1:29" ht="6.95" customHeight="1" x14ac:dyDescent="0.2">
      <c r="A29" s="48"/>
      <c r="B29" s="49"/>
      <c r="C29" s="50"/>
      <c r="D29" s="51"/>
      <c r="E29" s="51"/>
      <c r="F29" s="52"/>
      <c r="G29" s="51"/>
      <c r="H29" s="51"/>
      <c r="I29" s="51"/>
      <c r="J29" s="51"/>
      <c r="K29" s="51"/>
      <c r="L29" s="51"/>
      <c r="M29" s="51"/>
      <c r="N29" s="85"/>
      <c r="O29" s="54"/>
      <c r="P29" s="48"/>
      <c r="Q29" s="49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86"/>
      <c r="AC29" s="87"/>
    </row>
    <row r="30" spans="1:29" x14ac:dyDescent="0.2">
      <c r="A30" s="47" t="s">
        <v>36</v>
      </c>
      <c r="B30" s="28">
        <v>1055</v>
      </c>
      <c r="C30" s="34">
        <v>0</v>
      </c>
      <c r="D30" s="30">
        <v>0</v>
      </c>
      <c r="E30" s="30">
        <v>0</v>
      </c>
      <c r="F30" s="31">
        <v>0</v>
      </c>
      <c r="G30" s="36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73"/>
      <c r="O30" s="25">
        <v>0</v>
      </c>
      <c r="P30" s="47" t="s">
        <v>36</v>
      </c>
      <c r="Q30" s="28">
        <v>1055</v>
      </c>
      <c r="R30" s="30">
        <v>0</v>
      </c>
      <c r="S30" s="30">
        <v>0</v>
      </c>
      <c r="T30" s="30">
        <v>0</v>
      </c>
      <c r="U30" s="30">
        <v>0</v>
      </c>
      <c r="V30" s="30">
        <v>0</v>
      </c>
      <c r="W30" s="30">
        <v>0</v>
      </c>
      <c r="X30" s="30"/>
      <c r="Y30" s="30"/>
      <c r="Z30" s="30">
        <v>0</v>
      </c>
      <c r="AA30" s="30">
        <v>0</v>
      </c>
      <c r="AB30" s="74"/>
      <c r="AC30" s="33">
        <v>0</v>
      </c>
    </row>
    <row r="31" spans="1:29" ht="6.95" customHeight="1" x14ac:dyDescent="0.2">
      <c r="A31" s="6"/>
      <c r="B31" s="37"/>
      <c r="C31" s="38"/>
      <c r="D31" s="39"/>
      <c r="E31" s="39"/>
      <c r="F31" s="40"/>
      <c r="G31" s="57"/>
      <c r="H31" s="39"/>
      <c r="I31" s="39"/>
      <c r="J31" s="39"/>
      <c r="K31" s="39"/>
      <c r="L31" s="39"/>
      <c r="M31" s="39"/>
      <c r="N31" s="89"/>
      <c r="O31" s="46"/>
      <c r="P31" s="6"/>
      <c r="Q31" s="37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57"/>
      <c r="AC31" s="42"/>
    </row>
    <row r="32" spans="1:29" x14ac:dyDescent="0.2">
      <c r="A32" s="83" t="s">
        <v>40</v>
      </c>
      <c r="B32" s="28"/>
      <c r="C32" s="34"/>
      <c r="D32" s="30"/>
      <c r="E32" s="30"/>
      <c r="F32" s="31"/>
      <c r="G32" s="36"/>
      <c r="H32" s="30"/>
      <c r="I32" s="30"/>
      <c r="J32" s="30"/>
      <c r="K32" s="30"/>
      <c r="L32" s="30"/>
      <c r="M32" s="30"/>
      <c r="N32" s="73"/>
      <c r="O32" s="25"/>
      <c r="P32" s="83" t="s">
        <v>40</v>
      </c>
      <c r="Q32" s="28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74"/>
      <c r="AC32" s="33"/>
    </row>
    <row r="33" spans="1:29" x14ac:dyDescent="0.2">
      <c r="A33" s="24" t="s">
        <v>41</v>
      </c>
      <c r="B33" s="28">
        <v>0</v>
      </c>
      <c r="C33" s="34">
        <v>0</v>
      </c>
      <c r="D33" s="30">
        <v>2</v>
      </c>
      <c r="E33" s="30">
        <v>0</v>
      </c>
      <c r="F33" s="31">
        <v>0</v>
      </c>
      <c r="G33" s="36">
        <v>0</v>
      </c>
      <c r="H33" s="30">
        <v>0</v>
      </c>
      <c r="I33" s="30">
        <v>0</v>
      </c>
      <c r="J33" s="30">
        <v>0</v>
      </c>
      <c r="K33" s="30">
        <v>0</v>
      </c>
      <c r="L33" s="30">
        <f>SUM(C33:K33)</f>
        <v>2</v>
      </c>
      <c r="M33" s="30">
        <f>SUM(O33-L33)</f>
        <v>0</v>
      </c>
      <c r="N33" s="73"/>
      <c r="O33" s="33">
        <v>2</v>
      </c>
      <c r="P33" s="24" t="s">
        <v>41</v>
      </c>
      <c r="Q33" s="28">
        <v>0</v>
      </c>
      <c r="R33" s="30">
        <v>0</v>
      </c>
      <c r="S33" s="30">
        <v>0</v>
      </c>
      <c r="T33" s="30">
        <v>0</v>
      </c>
      <c r="U33" s="30">
        <v>0</v>
      </c>
      <c r="V33" s="30">
        <v>0</v>
      </c>
      <c r="W33" s="30">
        <v>0</v>
      </c>
      <c r="X33" s="30"/>
      <c r="Y33" s="30"/>
      <c r="Z33" s="30">
        <f>SUM(R33:Y33,L33)</f>
        <v>2</v>
      </c>
      <c r="AA33" s="30">
        <f>SUM(AC33-Z33)</f>
        <v>0</v>
      </c>
      <c r="AB33" s="74"/>
      <c r="AC33" s="33">
        <v>2</v>
      </c>
    </row>
    <row r="34" spans="1:29" x14ac:dyDescent="0.2">
      <c r="A34" s="24" t="s">
        <v>42</v>
      </c>
      <c r="B34" s="28">
        <v>300</v>
      </c>
      <c r="C34" s="34">
        <v>2</v>
      </c>
      <c r="D34" s="30">
        <v>0</v>
      </c>
      <c r="E34" s="30">
        <v>0</v>
      </c>
      <c r="F34" s="31">
        <v>0</v>
      </c>
      <c r="G34" s="36">
        <v>0</v>
      </c>
      <c r="H34" s="30">
        <v>0</v>
      </c>
      <c r="I34" s="30">
        <v>0</v>
      </c>
      <c r="J34" s="30">
        <v>0</v>
      </c>
      <c r="K34" s="30">
        <v>0</v>
      </c>
      <c r="L34" s="30">
        <f>SUM(C34:K34)</f>
        <v>2</v>
      </c>
      <c r="M34" s="30">
        <f>SUM(O34-L34)</f>
        <v>448</v>
      </c>
      <c r="N34" s="73"/>
      <c r="O34" s="33">
        <v>450</v>
      </c>
      <c r="P34" s="24" t="s">
        <v>42</v>
      </c>
      <c r="Q34" s="28">
        <v>300</v>
      </c>
      <c r="R34" s="30">
        <v>0</v>
      </c>
      <c r="S34" s="30">
        <v>0</v>
      </c>
      <c r="T34" s="30">
        <v>0</v>
      </c>
      <c r="U34" s="30">
        <v>0</v>
      </c>
      <c r="V34" s="30">
        <v>0</v>
      </c>
      <c r="W34" s="30">
        <v>0</v>
      </c>
      <c r="X34" s="30"/>
      <c r="Y34" s="30"/>
      <c r="Z34" s="30">
        <f>SUM(R34:Y34,L34)</f>
        <v>2</v>
      </c>
      <c r="AA34" s="30">
        <f>SUM(AC34-Z34)</f>
        <v>448</v>
      </c>
      <c r="AB34" s="74"/>
      <c r="AC34" s="33">
        <v>450</v>
      </c>
    </row>
    <row r="35" spans="1:29" x14ac:dyDescent="0.2">
      <c r="A35" s="24" t="s">
        <v>43</v>
      </c>
      <c r="B35" s="28">
        <v>4890</v>
      </c>
      <c r="C35" s="34">
        <v>42</v>
      </c>
      <c r="D35" s="30">
        <v>40</v>
      </c>
      <c r="E35" s="30">
        <v>27</v>
      </c>
      <c r="F35" s="31">
        <v>115</v>
      </c>
      <c r="G35" s="36">
        <v>105</v>
      </c>
      <c r="H35" s="30">
        <v>124</v>
      </c>
      <c r="I35" s="30">
        <v>317</v>
      </c>
      <c r="J35" s="30">
        <v>2107</v>
      </c>
      <c r="K35" s="30">
        <v>2060</v>
      </c>
      <c r="L35" s="30">
        <f>SUM(C35:K35)</f>
        <v>4937</v>
      </c>
      <c r="M35" s="30">
        <f>SUM(O35-L35)</f>
        <v>932</v>
      </c>
      <c r="N35" s="73"/>
      <c r="O35" s="33">
        <v>5869</v>
      </c>
      <c r="P35" s="24" t="s">
        <v>43</v>
      </c>
      <c r="Q35" s="28">
        <v>4890</v>
      </c>
      <c r="R35" s="30">
        <v>446</v>
      </c>
      <c r="S35" s="30">
        <v>450</v>
      </c>
      <c r="T35" s="30">
        <v>37</v>
      </c>
      <c r="U35" s="30">
        <v>0</v>
      </c>
      <c r="V35" s="30">
        <v>0</v>
      </c>
      <c r="W35" s="30">
        <v>0</v>
      </c>
      <c r="X35" s="30"/>
      <c r="Y35" s="30"/>
      <c r="Z35" s="30">
        <f>SUM(R35:Y35,L35)</f>
        <v>5870</v>
      </c>
      <c r="AA35" s="30">
        <f>SUM(AC35-Z35)</f>
        <v>-1</v>
      </c>
      <c r="AB35" s="74"/>
      <c r="AC35" s="33">
        <v>5869</v>
      </c>
    </row>
    <row r="36" spans="1:29" x14ac:dyDescent="0.2">
      <c r="A36" s="24" t="s">
        <v>95</v>
      </c>
      <c r="B36" s="28">
        <v>0</v>
      </c>
      <c r="C36" s="34">
        <v>0</v>
      </c>
      <c r="D36" s="30">
        <v>0</v>
      </c>
      <c r="E36" s="30">
        <v>0</v>
      </c>
      <c r="F36" s="31">
        <v>0</v>
      </c>
      <c r="G36" s="36">
        <v>0</v>
      </c>
      <c r="H36" s="30">
        <v>0</v>
      </c>
      <c r="I36" s="30">
        <v>0</v>
      </c>
      <c r="J36" s="30">
        <v>0</v>
      </c>
      <c r="K36" s="90">
        <v>0</v>
      </c>
      <c r="L36" s="90">
        <f>SUM(C36:K36)</f>
        <v>0</v>
      </c>
      <c r="M36" s="90">
        <f>SUM(O36-L36)</f>
        <v>300</v>
      </c>
      <c r="N36" s="91"/>
      <c r="O36" s="92">
        <v>300</v>
      </c>
      <c r="P36" s="139" t="s">
        <v>95</v>
      </c>
      <c r="Q36" s="94">
        <v>0</v>
      </c>
      <c r="R36" s="90">
        <v>0</v>
      </c>
      <c r="S36" s="90">
        <v>0</v>
      </c>
      <c r="T36" s="90">
        <v>0</v>
      </c>
      <c r="U36" s="90">
        <v>1</v>
      </c>
      <c r="V36" s="90">
        <v>0</v>
      </c>
      <c r="W36" s="90">
        <v>0</v>
      </c>
      <c r="X36" s="90"/>
      <c r="Y36" s="90"/>
      <c r="Z36" s="90">
        <f>SUM(R36:Y36,L36)</f>
        <v>1</v>
      </c>
      <c r="AA36" s="90">
        <f>SUM(AC36-Z36)</f>
        <v>299</v>
      </c>
      <c r="AB36" s="95"/>
      <c r="AC36" s="92">
        <v>300</v>
      </c>
    </row>
    <row r="37" spans="1:29" ht="6.95" customHeight="1" x14ac:dyDescent="0.2">
      <c r="A37" s="111"/>
      <c r="B37" s="37"/>
      <c r="C37" s="38"/>
      <c r="D37" s="39"/>
      <c r="E37" s="39"/>
      <c r="F37" s="40"/>
      <c r="G37" s="57"/>
      <c r="H37" s="39"/>
      <c r="I37" s="39"/>
      <c r="J37" s="40"/>
      <c r="K37" s="30"/>
      <c r="L37" s="30"/>
      <c r="M37" s="30"/>
      <c r="N37" s="73"/>
      <c r="O37" s="33"/>
      <c r="P37" s="24"/>
      <c r="Q37" s="28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74"/>
      <c r="AC37" s="33"/>
    </row>
    <row r="38" spans="1:29" x14ac:dyDescent="0.2">
      <c r="A38" s="112" t="s">
        <v>66</v>
      </c>
      <c r="B38" s="28">
        <v>0</v>
      </c>
      <c r="C38" s="34">
        <v>0</v>
      </c>
      <c r="D38" s="30">
        <v>0</v>
      </c>
      <c r="E38" s="30">
        <v>0</v>
      </c>
      <c r="F38" s="31">
        <v>0</v>
      </c>
      <c r="G38" s="36">
        <v>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0">
        <v>150</v>
      </c>
      <c r="N38" s="73"/>
      <c r="O38" s="33">
        <v>150</v>
      </c>
      <c r="P38" s="83" t="s">
        <v>66</v>
      </c>
      <c r="Q38" s="28">
        <v>0</v>
      </c>
      <c r="R38" s="30">
        <v>0</v>
      </c>
      <c r="S38" s="30">
        <v>0</v>
      </c>
      <c r="T38" s="30">
        <v>0</v>
      </c>
      <c r="U38" s="30">
        <v>0</v>
      </c>
      <c r="V38" s="30">
        <v>21</v>
      </c>
      <c r="W38" s="30">
        <v>15</v>
      </c>
      <c r="X38" s="30"/>
      <c r="Y38" s="30"/>
      <c r="Z38" s="30">
        <f>SUM(R38:Y38,L38)</f>
        <v>36</v>
      </c>
      <c r="AA38" s="30">
        <f>SUM(AC38-Z38)</f>
        <v>114</v>
      </c>
      <c r="AB38" s="74"/>
      <c r="AC38" s="33">
        <v>150</v>
      </c>
    </row>
    <row r="39" spans="1:29" ht="6.95" customHeight="1" x14ac:dyDescent="0.2">
      <c r="A39" s="24"/>
      <c r="B39" s="28"/>
      <c r="C39" s="34"/>
      <c r="D39" s="30"/>
      <c r="E39" s="30"/>
      <c r="F39" s="31"/>
      <c r="G39" s="36"/>
      <c r="H39" s="30"/>
      <c r="I39" s="30"/>
      <c r="J39" s="30"/>
      <c r="K39" s="30"/>
      <c r="L39" s="30"/>
      <c r="M39" s="30"/>
      <c r="N39" s="73"/>
      <c r="O39" s="25"/>
      <c r="P39" s="24"/>
      <c r="Q39" s="28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6"/>
      <c r="AC39" s="33"/>
    </row>
    <row r="40" spans="1:29" x14ac:dyDescent="0.2">
      <c r="A40" s="60" t="s">
        <v>44</v>
      </c>
      <c r="B40" s="76">
        <f t="shared" ref="B40:K40" si="0">SUM(B7:B35)</f>
        <v>18373</v>
      </c>
      <c r="C40" s="77">
        <f t="shared" si="0"/>
        <v>1030</v>
      </c>
      <c r="D40" s="78">
        <f t="shared" si="0"/>
        <v>277</v>
      </c>
      <c r="E40" s="78">
        <f t="shared" si="0"/>
        <v>899</v>
      </c>
      <c r="F40" s="79">
        <f t="shared" si="0"/>
        <v>717</v>
      </c>
      <c r="G40" s="82">
        <f t="shared" si="0"/>
        <v>1772</v>
      </c>
      <c r="H40" s="78">
        <f t="shared" si="0"/>
        <v>947</v>
      </c>
      <c r="I40" s="78">
        <f t="shared" si="0"/>
        <v>685</v>
      </c>
      <c r="J40" s="78">
        <f t="shared" si="0"/>
        <v>2369</v>
      </c>
      <c r="K40" s="78">
        <f t="shared" si="0"/>
        <v>2905</v>
      </c>
      <c r="L40" s="78">
        <f>SUM(C40:K40)</f>
        <v>11601</v>
      </c>
      <c r="M40" s="78">
        <v>6876</v>
      </c>
      <c r="N40" s="81"/>
      <c r="O40" s="61">
        <f>SUM(L40,M40)</f>
        <v>18477</v>
      </c>
      <c r="P40" s="60" t="s">
        <v>44</v>
      </c>
      <c r="Q40" s="76">
        <f>SUM(Q7:Q35)</f>
        <v>18373</v>
      </c>
      <c r="R40" s="78">
        <f>SUM(R7:R35)</f>
        <v>861</v>
      </c>
      <c r="S40" s="78">
        <f>SUM(S7:S38)</f>
        <v>679</v>
      </c>
      <c r="T40" s="78">
        <f>SUM(T7:T38)</f>
        <v>285</v>
      </c>
      <c r="U40" s="78">
        <f>SUM(U7:U38)</f>
        <v>23</v>
      </c>
      <c r="V40" s="78">
        <f>SUM(V7:V38)</f>
        <v>43</v>
      </c>
      <c r="W40" s="78">
        <f>SUM(W7:W38)</f>
        <v>61</v>
      </c>
      <c r="X40" s="78"/>
      <c r="Y40" s="78"/>
      <c r="Z40" s="78">
        <f>SUM(Z7:Z38)</f>
        <v>13553</v>
      </c>
      <c r="AA40" s="78">
        <f>SUM(AA7:AA39)</f>
        <v>4924</v>
      </c>
      <c r="AB40" s="82"/>
      <c r="AC40" s="61">
        <f>SUM(AC7:AC38)</f>
        <v>18477</v>
      </c>
    </row>
    <row r="41" spans="1:29" x14ac:dyDescent="0.2">
      <c r="M41" s="141"/>
    </row>
    <row r="42" spans="1:29" ht="15.75" x14ac:dyDescent="0.25">
      <c r="L42" s="138"/>
    </row>
  </sheetData>
  <phoneticPr fontId="9" type="noConversion"/>
  <printOptions horizontalCentered="1" verticalCentered="1"/>
  <pageMargins left="0" right="0" top="0" bottom="0" header="0.51181102362204722" footer="0.51181102362204722"/>
  <pageSetup paperSize="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4"/>
  <sheetViews>
    <sheetView workbookViewId="0">
      <selection activeCell="N42" sqref="N42"/>
    </sheetView>
  </sheetViews>
  <sheetFormatPr baseColWidth="10" defaultRowHeight="15" x14ac:dyDescent="0.2"/>
  <cols>
    <col min="1" max="1" width="51.7109375" style="1" customWidth="1"/>
    <col min="2" max="2" width="8.140625" style="1" customWidth="1"/>
    <col min="3" max="3" width="5.85546875" style="1" customWidth="1"/>
    <col min="4" max="6" width="5.85546875" style="2" customWidth="1"/>
    <col min="7" max="7" width="6" style="2" customWidth="1"/>
    <col min="8" max="9" width="5.85546875" style="1" customWidth="1"/>
    <col min="10" max="10" width="6.42578125" style="1" bestFit="1" customWidth="1"/>
    <col min="11" max="11" width="5.85546875" style="1" customWidth="1"/>
    <col min="12" max="12" width="7.28515625" style="1" customWidth="1"/>
    <col min="13" max="13" width="10" style="1" customWidth="1"/>
    <col min="14" max="14" width="8.140625" style="1" customWidth="1"/>
    <col min="15" max="15" width="52.85546875" style="1" customWidth="1"/>
    <col min="16" max="16" width="8.140625" style="1" customWidth="1"/>
    <col min="17" max="18" width="5.85546875" style="1" customWidth="1"/>
    <col min="19" max="19" width="6.28515625" style="1" customWidth="1"/>
    <col min="20" max="20" width="6" style="1" customWidth="1"/>
    <col min="21" max="24" width="5.85546875" style="1" customWidth="1"/>
    <col min="25" max="25" width="7.28515625" style="1" customWidth="1"/>
    <col min="26" max="26" width="9.7109375" style="1" customWidth="1"/>
    <col min="27" max="27" width="8.140625" style="1" customWidth="1"/>
    <col min="28" max="16384" width="11.42578125" style="1"/>
  </cols>
  <sheetData>
    <row r="1" spans="1:29" x14ac:dyDescent="0.2">
      <c r="A1" s="1" t="s">
        <v>0</v>
      </c>
      <c r="B1" s="1" t="s">
        <v>97</v>
      </c>
      <c r="K1"/>
      <c r="L1" s="3" t="s">
        <v>102</v>
      </c>
      <c r="M1"/>
      <c r="N1" s="3" t="s">
        <v>2</v>
      </c>
      <c r="O1" s="1" t="s">
        <v>0</v>
      </c>
      <c r="P1" s="1" t="s">
        <v>97</v>
      </c>
      <c r="R1" s="2"/>
      <c r="S1" s="2"/>
      <c r="T1" s="2"/>
      <c r="U1" s="2"/>
      <c r="Y1" s="3" t="s">
        <v>102</v>
      </c>
      <c r="Z1"/>
      <c r="AA1" s="3" t="s">
        <v>3</v>
      </c>
      <c r="AB1"/>
    </row>
    <row r="2" spans="1:29" ht="6.95" customHeight="1" x14ac:dyDescent="0.2">
      <c r="R2" s="2"/>
      <c r="S2" s="2"/>
      <c r="T2" s="2"/>
      <c r="U2" s="2"/>
    </row>
    <row r="3" spans="1:29" ht="15.75" x14ac:dyDescent="0.25">
      <c r="A3" s="1" t="s">
        <v>45</v>
      </c>
      <c r="B3" s="4"/>
      <c r="C3" s="4"/>
      <c r="H3"/>
      <c r="L3" s="5" t="s">
        <v>6</v>
      </c>
      <c r="O3" s="1" t="s">
        <v>45</v>
      </c>
      <c r="P3" s="4"/>
      <c r="Q3" s="4"/>
      <c r="R3" s="2"/>
      <c r="S3" s="2"/>
      <c r="T3" s="2"/>
      <c r="U3" s="2"/>
      <c r="V3"/>
      <c r="Y3" s="5" t="s">
        <v>6</v>
      </c>
      <c r="Z3"/>
    </row>
    <row r="4" spans="1:29" ht="6.95" customHeight="1" x14ac:dyDescent="0.2"/>
    <row r="5" spans="1:29" ht="51" x14ac:dyDescent="0.2">
      <c r="A5" s="6" t="s">
        <v>8</v>
      </c>
      <c r="B5" s="7" t="s">
        <v>9</v>
      </c>
      <c r="C5" s="8" t="s">
        <v>46</v>
      </c>
      <c r="D5" s="9" t="s">
        <v>81</v>
      </c>
      <c r="E5" s="9" t="s">
        <v>82</v>
      </c>
      <c r="F5" s="10" t="s">
        <v>83</v>
      </c>
      <c r="G5" s="11" t="s">
        <v>84</v>
      </c>
      <c r="H5" s="12" t="s">
        <v>85</v>
      </c>
      <c r="I5" s="12" t="s">
        <v>86</v>
      </c>
      <c r="J5" s="12" t="s">
        <v>91</v>
      </c>
      <c r="K5" s="12" t="s">
        <v>87</v>
      </c>
      <c r="L5" s="12" t="s">
        <v>10</v>
      </c>
      <c r="M5" s="13" t="s">
        <v>88</v>
      </c>
      <c r="N5" s="14" t="s">
        <v>12</v>
      </c>
      <c r="O5" s="6" t="s">
        <v>8</v>
      </c>
      <c r="P5" s="7" t="s">
        <v>9</v>
      </c>
      <c r="Q5" s="15" t="s">
        <v>89</v>
      </c>
      <c r="R5" s="15" t="s">
        <v>90</v>
      </c>
      <c r="S5" s="15" t="s">
        <v>92</v>
      </c>
      <c r="T5" s="15" t="s">
        <v>103</v>
      </c>
      <c r="U5" s="15" t="s">
        <v>105</v>
      </c>
      <c r="V5" s="15" t="s">
        <v>106</v>
      </c>
      <c r="W5" s="16">
        <v>6</v>
      </c>
      <c r="X5" s="16">
        <v>7</v>
      </c>
      <c r="Y5" s="12" t="s">
        <v>14</v>
      </c>
      <c r="Z5" s="13" t="s">
        <v>107</v>
      </c>
      <c r="AA5" s="14" t="s">
        <v>12</v>
      </c>
      <c r="AB5" s="17"/>
      <c r="AC5" s="18"/>
    </row>
    <row r="6" spans="1:29" x14ac:dyDescent="0.2">
      <c r="A6" s="19" t="s">
        <v>16</v>
      </c>
      <c r="B6" s="20"/>
      <c r="C6" s="21"/>
      <c r="D6" s="6"/>
      <c r="E6" s="6"/>
      <c r="F6" s="22"/>
      <c r="G6" s="23"/>
      <c r="H6" s="24"/>
      <c r="I6" s="24"/>
      <c r="J6" s="24"/>
      <c r="K6" s="24"/>
      <c r="L6" s="24"/>
      <c r="M6" s="24"/>
      <c r="N6" s="25"/>
      <c r="O6" s="19" t="s">
        <v>16</v>
      </c>
      <c r="P6" s="20"/>
      <c r="Q6" s="26"/>
      <c r="R6" s="26"/>
      <c r="S6" s="26"/>
      <c r="T6" s="26"/>
      <c r="U6" s="26"/>
      <c r="V6" s="26"/>
      <c r="W6" s="26"/>
      <c r="X6" s="26"/>
      <c r="Y6" s="26"/>
      <c r="Z6" s="26"/>
      <c r="AA6" s="27"/>
    </row>
    <row r="7" spans="1:29" x14ac:dyDescent="0.2">
      <c r="A7" s="24" t="s">
        <v>17</v>
      </c>
      <c r="B7" s="28">
        <v>77</v>
      </c>
      <c r="C7" s="29">
        <v>87</v>
      </c>
      <c r="D7" s="30">
        <f ca="1">PRODUCT(D7,0.9553)</f>
        <v>0</v>
      </c>
      <c r="E7" s="30">
        <v>0</v>
      </c>
      <c r="F7" s="31">
        <v>0</v>
      </c>
      <c r="G7" s="32">
        <v>0</v>
      </c>
      <c r="H7" s="30">
        <v>0</v>
      </c>
      <c r="I7" s="30">
        <v>0</v>
      </c>
      <c r="J7" s="30">
        <v>0</v>
      </c>
      <c r="K7" s="30">
        <v>0</v>
      </c>
      <c r="L7" s="30">
        <f ca="1">SUM(C7:J7)</f>
        <v>87</v>
      </c>
      <c r="M7" s="30">
        <v>0</v>
      </c>
      <c r="N7" s="33">
        <v>87</v>
      </c>
      <c r="O7" s="24" t="s">
        <v>17</v>
      </c>
      <c r="P7" s="28">
        <v>77</v>
      </c>
      <c r="Q7" s="26">
        <v>0</v>
      </c>
      <c r="R7" s="26">
        <v>0</v>
      </c>
      <c r="S7" s="26">
        <v>0</v>
      </c>
      <c r="T7" s="26">
        <v>0</v>
      </c>
      <c r="U7" s="26">
        <v>0</v>
      </c>
      <c r="V7" s="26">
        <v>0</v>
      </c>
      <c r="W7" s="26"/>
      <c r="X7" s="26"/>
      <c r="Y7" s="26">
        <v>87</v>
      </c>
      <c r="Z7" s="26">
        <f>SUM(AA7-Y7)</f>
        <v>0</v>
      </c>
      <c r="AA7" s="27">
        <v>87</v>
      </c>
    </row>
    <row r="8" spans="1:29" x14ac:dyDescent="0.2">
      <c r="A8" s="24" t="s">
        <v>18</v>
      </c>
      <c r="B8" s="28">
        <v>4123</v>
      </c>
      <c r="C8" s="34">
        <v>719</v>
      </c>
      <c r="D8" s="30">
        <v>123</v>
      </c>
      <c r="E8" s="30">
        <v>760</v>
      </c>
      <c r="F8" s="31">
        <v>468</v>
      </c>
      <c r="G8" s="36">
        <v>1399</v>
      </c>
      <c r="H8" s="30">
        <v>654</v>
      </c>
      <c r="I8" s="30">
        <v>167</v>
      </c>
      <c r="J8" s="30">
        <v>117</v>
      </c>
      <c r="K8" s="30">
        <v>2</v>
      </c>
      <c r="L8" s="30">
        <f>SUM(C8:K8)</f>
        <v>4409</v>
      </c>
      <c r="M8" s="30">
        <f>SUM(N8-L8)</f>
        <v>20</v>
      </c>
      <c r="N8" s="33">
        <v>4429</v>
      </c>
      <c r="O8" s="24" t="s">
        <v>18</v>
      </c>
      <c r="P8" s="28">
        <v>4123</v>
      </c>
      <c r="Q8" s="26">
        <v>0</v>
      </c>
      <c r="R8" s="26">
        <v>0</v>
      </c>
      <c r="S8" s="26">
        <v>0</v>
      </c>
      <c r="T8" s="26">
        <v>0</v>
      </c>
      <c r="U8" s="26">
        <v>0</v>
      </c>
      <c r="V8" s="26">
        <v>0</v>
      </c>
      <c r="W8" s="26"/>
      <c r="X8" s="26"/>
      <c r="Y8" s="26">
        <f>SUM(Q8:X8,L8)</f>
        <v>4409</v>
      </c>
      <c r="Z8" s="26">
        <f>SUM(AA8-Y8)</f>
        <v>20</v>
      </c>
      <c r="AA8" s="27">
        <v>4429</v>
      </c>
    </row>
    <row r="9" spans="1:29" x14ac:dyDescent="0.2">
      <c r="A9" s="24" t="s">
        <v>19</v>
      </c>
      <c r="B9" s="28">
        <v>1000</v>
      </c>
      <c r="C9" s="34">
        <v>0</v>
      </c>
      <c r="D9" s="30">
        <v>0</v>
      </c>
      <c r="E9" s="30">
        <v>1</v>
      </c>
      <c r="F9" s="31">
        <v>0</v>
      </c>
      <c r="G9" s="36">
        <v>5</v>
      </c>
      <c r="H9" s="30">
        <v>3</v>
      </c>
      <c r="I9" s="30">
        <v>0</v>
      </c>
      <c r="J9" s="30">
        <v>0</v>
      </c>
      <c r="K9" s="30">
        <v>2</v>
      </c>
      <c r="L9" s="30">
        <f>SUM(C9:K9)</f>
        <v>11</v>
      </c>
      <c r="M9" s="30">
        <f>SUM(N9-L9)</f>
        <v>989</v>
      </c>
      <c r="N9" s="33">
        <v>1000</v>
      </c>
      <c r="O9" s="24" t="s">
        <v>19</v>
      </c>
      <c r="P9" s="28">
        <v>1000</v>
      </c>
      <c r="Q9" s="26">
        <v>0</v>
      </c>
      <c r="R9" s="26">
        <v>2</v>
      </c>
      <c r="S9" s="26">
        <v>0</v>
      </c>
      <c r="T9" s="26">
        <v>0</v>
      </c>
      <c r="U9" s="26">
        <v>0</v>
      </c>
      <c r="V9" s="26">
        <v>11</v>
      </c>
      <c r="W9" s="26"/>
      <c r="X9" s="26"/>
      <c r="Y9" s="26">
        <f>SUM(Q9:X9,L9)</f>
        <v>24</v>
      </c>
      <c r="Z9" s="26">
        <f>SUM(AA9-Y9)</f>
        <v>976</v>
      </c>
      <c r="AA9" s="27">
        <v>1000</v>
      </c>
    </row>
    <row r="10" spans="1:29" x14ac:dyDescent="0.2">
      <c r="A10" s="24" t="s">
        <v>20</v>
      </c>
      <c r="B10" s="28">
        <v>300</v>
      </c>
      <c r="C10" s="34">
        <v>0</v>
      </c>
      <c r="D10" s="30">
        <v>0</v>
      </c>
      <c r="E10" s="30">
        <v>0</v>
      </c>
      <c r="F10" s="31">
        <v>0</v>
      </c>
      <c r="G10" s="36">
        <v>0</v>
      </c>
      <c r="H10" s="30">
        <v>0</v>
      </c>
      <c r="I10" s="30">
        <v>150</v>
      </c>
      <c r="J10" s="30">
        <v>0</v>
      </c>
      <c r="K10" s="30">
        <v>0</v>
      </c>
      <c r="L10" s="30">
        <f>SUM(C10:K10)</f>
        <v>150</v>
      </c>
      <c r="M10" s="30">
        <v>150</v>
      </c>
      <c r="N10" s="33">
        <f>SUM(L10:M10)</f>
        <v>300</v>
      </c>
      <c r="O10" s="24" t="s">
        <v>20</v>
      </c>
      <c r="P10" s="28">
        <v>300</v>
      </c>
      <c r="Q10" s="26">
        <v>0</v>
      </c>
      <c r="R10" s="26">
        <v>0</v>
      </c>
      <c r="S10" s="26">
        <v>150</v>
      </c>
      <c r="T10" s="26">
        <v>0</v>
      </c>
      <c r="U10" s="26">
        <v>0</v>
      </c>
      <c r="V10" s="26">
        <v>0</v>
      </c>
      <c r="W10" s="26"/>
      <c r="X10" s="26"/>
      <c r="Y10" s="26">
        <f>SUM(Q10:X10,L10)</f>
        <v>300</v>
      </c>
      <c r="Z10" s="26">
        <f>SUM(AA10-Y10)</f>
        <v>0</v>
      </c>
      <c r="AA10" s="27">
        <v>300</v>
      </c>
    </row>
    <row r="11" spans="1:29" ht="15" customHeight="1" x14ac:dyDescent="0.2">
      <c r="A11" s="19" t="s">
        <v>21</v>
      </c>
      <c r="B11" s="37">
        <v>278</v>
      </c>
      <c r="C11" s="38">
        <v>164</v>
      </c>
      <c r="D11" s="39">
        <v>81</v>
      </c>
      <c r="E11" s="39">
        <v>34</v>
      </c>
      <c r="F11" s="40">
        <v>18</v>
      </c>
      <c r="G11" s="41">
        <v>3</v>
      </c>
      <c r="H11" s="39">
        <v>0</v>
      </c>
      <c r="I11" s="39">
        <v>0</v>
      </c>
      <c r="J11" s="39">
        <v>0</v>
      </c>
      <c r="K11" s="39">
        <v>0</v>
      </c>
      <c r="L11" s="39">
        <f>SUM(C11:J11)</f>
        <v>300</v>
      </c>
      <c r="M11" s="39">
        <v>0</v>
      </c>
      <c r="N11" s="42">
        <f>SUM(L11:M11)</f>
        <v>300</v>
      </c>
      <c r="O11" s="19" t="s">
        <v>21</v>
      </c>
      <c r="P11" s="37">
        <v>278</v>
      </c>
      <c r="Q11" s="43">
        <v>0</v>
      </c>
      <c r="R11" s="43">
        <v>0</v>
      </c>
      <c r="S11" s="43">
        <v>0</v>
      </c>
      <c r="T11" s="43">
        <v>0</v>
      </c>
      <c r="U11" s="43">
        <v>0</v>
      </c>
      <c r="V11" s="43">
        <v>0</v>
      </c>
      <c r="W11" s="43"/>
      <c r="X11" s="43"/>
      <c r="Y11" s="113">
        <f>SUM(Q11:X11,L11)</f>
        <v>300</v>
      </c>
      <c r="Z11" s="43">
        <f>SUM(AA11-Y11)</f>
        <v>0</v>
      </c>
      <c r="AA11" s="44">
        <v>300</v>
      </c>
    </row>
    <row r="12" spans="1:29" x14ac:dyDescent="0.2">
      <c r="A12" s="19" t="s">
        <v>22</v>
      </c>
      <c r="B12" s="37"/>
      <c r="C12" s="38"/>
      <c r="D12" s="39"/>
      <c r="E12" s="39"/>
      <c r="F12" s="40"/>
      <c r="G12" s="45"/>
      <c r="H12" s="39"/>
      <c r="I12" s="39"/>
      <c r="J12" s="39"/>
      <c r="K12" s="39"/>
      <c r="L12" s="39"/>
      <c r="M12" s="39"/>
      <c r="N12" s="46"/>
      <c r="O12" s="19" t="s">
        <v>22</v>
      </c>
      <c r="P12" s="37"/>
      <c r="Q12" s="26"/>
      <c r="R12" s="142"/>
      <c r="S12" s="26"/>
      <c r="T12" s="26"/>
      <c r="U12" s="26"/>
      <c r="V12" s="26"/>
      <c r="W12" s="26"/>
      <c r="X12" s="26"/>
      <c r="Y12" s="26"/>
      <c r="Z12" s="26"/>
      <c r="AA12" s="27"/>
    </row>
    <row r="13" spans="1:29" x14ac:dyDescent="0.2">
      <c r="A13" s="101" t="s">
        <v>23</v>
      </c>
      <c r="B13" s="102">
        <v>250</v>
      </c>
      <c r="C13" s="103">
        <v>0</v>
      </c>
      <c r="D13" s="104">
        <v>0</v>
      </c>
      <c r="E13" s="104">
        <v>1</v>
      </c>
      <c r="F13" s="105">
        <v>20</v>
      </c>
      <c r="G13" s="106">
        <v>12</v>
      </c>
      <c r="H13" s="104">
        <v>12</v>
      </c>
      <c r="I13" s="104">
        <v>8</v>
      </c>
      <c r="J13" s="104">
        <v>9</v>
      </c>
      <c r="K13" s="104">
        <v>23</v>
      </c>
      <c r="L13" s="104">
        <f>SUM(C13:K13)</f>
        <v>85</v>
      </c>
      <c r="M13" s="105">
        <v>165</v>
      </c>
      <c r="N13" s="109">
        <f>SUM(L13:M13)</f>
        <v>250</v>
      </c>
      <c r="O13" s="101" t="s">
        <v>23</v>
      </c>
      <c r="P13" s="102">
        <v>250</v>
      </c>
      <c r="Q13" s="107">
        <v>55</v>
      </c>
      <c r="R13" s="107">
        <v>13</v>
      </c>
      <c r="S13" s="107">
        <v>8</v>
      </c>
      <c r="T13" s="107">
        <v>7</v>
      </c>
      <c r="U13" s="107">
        <v>13</v>
      </c>
      <c r="V13" s="107">
        <v>23</v>
      </c>
      <c r="W13" s="107"/>
      <c r="X13" s="107"/>
      <c r="Y13" s="26">
        <f>SUM(Q13:X13,L13)</f>
        <v>204</v>
      </c>
      <c r="Z13" s="107">
        <f>SUM(AA13-Y13)</f>
        <v>46</v>
      </c>
      <c r="AA13" s="108">
        <v>250</v>
      </c>
    </row>
    <row r="14" spans="1:29" ht="6.95" customHeight="1" x14ac:dyDescent="0.2">
      <c r="A14" s="47"/>
      <c r="B14" s="28"/>
      <c r="C14" s="34"/>
      <c r="D14" s="30"/>
      <c r="E14" s="30"/>
      <c r="F14" s="31"/>
      <c r="G14" s="74"/>
      <c r="H14" s="30"/>
      <c r="I14" s="30"/>
      <c r="J14" s="30"/>
      <c r="K14" s="30"/>
      <c r="L14" s="30"/>
      <c r="M14" s="30"/>
      <c r="N14" s="33"/>
      <c r="O14" s="47"/>
      <c r="P14" s="28"/>
      <c r="Q14" s="26"/>
      <c r="R14" s="26"/>
      <c r="S14" s="26"/>
      <c r="T14" s="26"/>
      <c r="U14" s="26"/>
      <c r="V14" s="26"/>
      <c r="W14" s="26"/>
      <c r="X14" s="26"/>
      <c r="Y14" s="114"/>
      <c r="Z14" s="26"/>
      <c r="AA14" s="27"/>
    </row>
    <row r="15" spans="1:29" x14ac:dyDescent="0.2">
      <c r="A15" s="47" t="s">
        <v>24</v>
      </c>
      <c r="B15" s="28"/>
      <c r="C15" s="34"/>
      <c r="D15" s="30"/>
      <c r="E15" s="30"/>
      <c r="F15" s="31"/>
      <c r="G15" s="36"/>
      <c r="H15" s="30"/>
      <c r="I15" s="30"/>
      <c r="J15" s="30"/>
      <c r="K15" s="30"/>
      <c r="L15" s="30"/>
      <c r="M15" s="30"/>
      <c r="N15" s="25"/>
      <c r="O15" s="47" t="s">
        <v>24</v>
      </c>
      <c r="P15" s="28"/>
      <c r="Q15" s="26"/>
      <c r="R15" s="26"/>
      <c r="S15" s="26"/>
      <c r="T15" s="26"/>
      <c r="U15" s="26"/>
      <c r="V15" s="26"/>
      <c r="W15" s="26"/>
      <c r="X15" s="26"/>
      <c r="Y15" s="127"/>
      <c r="Z15" s="26"/>
      <c r="AA15" s="27"/>
    </row>
    <row r="16" spans="1:29" x14ac:dyDescent="0.2">
      <c r="A16" s="110" t="s">
        <v>25</v>
      </c>
      <c r="B16" s="102">
        <v>910</v>
      </c>
      <c r="C16" s="103">
        <v>1</v>
      </c>
      <c r="D16" s="104">
        <v>5</v>
      </c>
      <c r="E16" s="104">
        <v>6</v>
      </c>
      <c r="F16" s="105">
        <v>3</v>
      </c>
      <c r="G16" s="106">
        <v>0</v>
      </c>
      <c r="H16" s="104">
        <v>24</v>
      </c>
      <c r="I16" s="104">
        <v>13</v>
      </c>
      <c r="J16" s="104">
        <v>78</v>
      </c>
      <c r="K16" s="104">
        <v>338</v>
      </c>
      <c r="L16" s="104">
        <f>SUM(C16:K16)</f>
        <v>468</v>
      </c>
      <c r="M16" s="104">
        <v>145</v>
      </c>
      <c r="N16" s="109">
        <v>613</v>
      </c>
      <c r="O16" s="110" t="s">
        <v>25</v>
      </c>
      <c r="P16" s="102">
        <v>910</v>
      </c>
      <c r="Q16" s="107">
        <v>142</v>
      </c>
      <c r="R16" s="107">
        <v>2</v>
      </c>
      <c r="S16" s="107">
        <v>0</v>
      </c>
      <c r="T16" s="107">
        <v>0</v>
      </c>
      <c r="U16" s="107">
        <v>0</v>
      </c>
      <c r="V16" s="107">
        <v>0</v>
      </c>
      <c r="W16" s="107"/>
      <c r="X16" s="107"/>
      <c r="Y16" s="26">
        <f>SUM(Q16:X16,L16)</f>
        <v>612</v>
      </c>
      <c r="Z16" s="107">
        <f>SUM(AA16-Y16)</f>
        <v>1</v>
      </c>
      <c r="AA16" s="108">
        <v>613</v>
      </c>
    </row>
    <row r="17" spans="1:27" ht="6.95" customHeight="1" x14ac:dyDescent="0.2">
      <c r="A17" s="24"/>
      <c r="B17" s="28"/>
      <c r="C17" s="34"/>
      <c r="D17" s="30"/>
      <c r="E17" s="30"/>
      <c r="F17" s="31"/>
      <c r="G17" s="74"/>
      <c r="H17" s="30"/>
      <c r="I17" s="30"/>
      <c r="J17" s="30"/>
      <c r="K17" s="30"/>
      <c r="L17" s="30"/>
      <c r="M17" s="30"/>
      <c r="N17" s="33"/>
      <c r="O17" s="24"/>
      <c r="P17" s="28"/>
      <c r="Q17" s="26"/>
      <c r="R17" s="26"/>
      <c r="S17" s="26"/>
      <c r="T17" s="26"/>
      <c r="U17" s="26"/>
      <c r="V17" s="26"/>
      <c r="W17" s="26"/>
      <c r="X17" s="26"/>
      <c r="Y17" s="129"/>
      <c r="Z17" s="26"/>
      <c r="AA17" s="27"/>
    </row>
    <row r="18" spans="1:27" x14ac:dyDescent="0.2">
      <c r="A18" s="101" t="s">
        <v>26</v>
      </c>
      <c r="B18" s="102">
        <v>450</v>
      </c>
      <c r="C18" s="103">
        <v>15</v>
      </c>
      <c r="D18" s="104">
        <v>14</v>
      </c>
      <c r="E18" s="104">
        <v>1</v>
      </c>
      <c r="F18" s="105">
        <v>36</v>
      </c>
      <c r="G18" s="106">
        <v>32</v>
      </c>
      <c r="H18" s="104">
        <v>0</v>
      </c>
      <c r="I18" s="104">
        <v>0</v>
      </c>
      <c r="J18" s="104">
        <v>0</v>
      </c>
      <c r="K18" s="104">
        <v>0</v>
      </c>
      <c r="L18" s="104">
        <f>SUM(C18:K18)</f>
        <v>98</v>
      </c>
      <c r="M18" s="104">
        <v>0</v>
      </c>
      <c r="N18" s="109">
        <f>SUM(L18:M18)</f>
        <v>98</v>
      </c>
      <c r="O18" s="101" t="s">
        <v>26</v>
      </c>
      <c r="P18" s="102">
        <v>450</v>
      </c>
      <c r="Q18" s="107">
        <v>0</v>
      </c>
      <c r="R18" s="107">
        <v>0</v>
      </c>
      <c r="S18" s="107">
        <v>0</v>
      </c>
      <c r="T18" s="107">
        <v>0</v>
      </c>
      <c r="U18" s="107">
        <v>0</v>
      </c>
      <c r="V18" s="107">
        <v>0</v>
      </c>
      <c r="W18" s="107"/>
      <c r="X18" s="107"/>
      <c r="Y18" s="126">
        <f>SUM(Q18:X18,L18)</f>
        <v>98</v>
      </c>
      <c r="Z18" s="107">
        <f>SUM(AA18-Y18)</f>
        <v>0</v>
      </c>
      <c r="AA18" s="108">
        <v>98</v>
      </c>
    </row>
    <row r="19" spans="1:27" ht="6.95" customHeight="1" x14ac:dyDescent="0.2">
      <c r="A19" s="47"/>
      <c r="B19" s="28"/>
      <c r="C19" s="34"/>
      <c r="D19" s="30"/>
      <c r="E19" s="30"/>
      <c r="F19" s="31"/>
      <c r="G19" s="74"/>
      <c r="H19" s="30"/>
      <c r="I19" s="30"/>
      <c r="J19" s="30"/>
      <c r="K19" s="30"/>
      <c r="L19" s="30"/>
      <c r="M19" s="30"/>
      <c r="N19" s="33"/>
      <c r="O19" s="47"/>
      <c r="P19" s="28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7"/>
    </row>
    <row r="20" spans="1:27" x14ac:dyDescent="0.2">
      <c r="A20" s="47" t="s">
        <v>27</v>
      </c>
      <c r="B20" s="28"/>
      <c r="C20" s="34"/>
      <c r="D20" s="30"/>
      <c r="E20" s="30"/>
      <c r="F20" s="31"/>
      <c r="G20" s="36"/>
      <c r="H20" s="30"/>
      <c r="I20" s="30"/>
      <c r="J20" s="30"/>
      <c r="K20" s="30"/>
      <c r="L20" s="30"/>
      <c r="M20" s="30"/>
      <c r="N20" s="25"/>
      <c r="O20" s="47" t="s">
        <v>27</v>
      </c>
      <c r="P20" s="28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7"/>
    </row>
    <row r="21" spans="1:27" ht="15" customHeight="1" x14ac:dyDescent="0.2">
      <c r="A21" s="24" t="s">
        <v>28</v>
      </c>
      <c r="B21" s="28">
        <v>2130</v>
      </c>
      <c r="C21" s="34">
        <v>0</v>
      </c>
      <c r="D21" s="30">
        <v>0</v>
      </c>
      <c r="E21" s="30">
        <v>0</v>
      </c>
      <c r="F21" s="31">
        <v>0</v>
      </c>
      <c r="G21" s="36">
        <v>25</v>
      </c>
      <c r="H21" s="30">
        <v>29</v>
      </c>
      <c r="I21" s="30">
        <v>3</v>
      </c>
      <c r="J21" s="30">
        <v>24</v>
      </c>
      <c r="K21" s="30">
        <v>374</v>
      </c>
      <c r="L21" s="31">
        <f>SUM(C21:K21)</f>
        <v>455</v>
      </c>
      <c r="M21" s="74">
        <v>945</v>
      </c>
      <c r="N21" s="33">
        <v>1400</v>
      </c>
      <c r="O21" s="24" t="s">
        <v>58</v>
      </c>
      <c r="P21" s="28">
        <v>2130</v>
      </c>
      <c r="Q21" s="26">
        <v>156</v>
      </c>
      <c r="R21" s="26">
        <v>121</v>
      </c>
      <c r="S21" s="26">
        <v>0</v>
      </c>
      <c r="T21" s="26">
        <v>8</v>
      </c>
      <c r="U21" s="26">
        <v>2</v>
      </c>
      <c r="V21" s="26">
        <v>1</v>
      </c>
      <c r="W21" s="26"/>
      <c r="X21" s="26"/>
      <c r="Y21" s="26">
        <f>SUM(Q21:X21,L21)</f>
        <v>743</v>
      </c>
      <c r="Z21" s="26">
        <f>SUM(AA21-Y21)</f>
        <v>657</v>
      </c>
      <c r="AA21" s="27">
        <v>1400</v>
      </c>
    </row>
    <row r="22" spans="1:27" x14ac:dyDescent="0.2">
      <c r="A22" s="24" t="s">
        <v>29</v>
      </c>
      <c r="B22" s="28">
        <v>1020</v>
      </c>
      <c r="C22" s="34">
        <v>0</v>
      </c>
      <c r="D22" s="30">
        <v>0</v>
      </c>
      <c r="E22" s="30">
        <v>0</v>
      </c>
      <c r="F22" s="31">
        <v>0</v>
      </c>
      <c r="G22" s="36">
        <v>0</v>
      </c>
      <c r="H22" s="30">
        <v>0</v>
      </c>
      <c r="I22" s="30">
        <v>0</v>
      </c>
      <c r="J22" s="30">
        <v>0</v>
      </c>
      <c r="K22" s="30">
        <v>0</v>
      </c>
      <c r="L22" s="30">
        <f>SUM(C22:J22)</f>
        <v>0</v>
      </c>
      <c r="M22" s="30">
        <v>1020</v>
      </c>
      <c r="N22" s="33">
        <f>SUM(L22:M22)</f>
        <v>1020</v>
      </c>
      <c r="O22" s="24" t="s">
        <v>29</v>
      </c>
      <c r="P22" s="28">
        <v>1020</v>
      </c>
      <c r="Q22" s="26">
        <v>0</v>
      </c>
      <c r="R22" s="26">
        <v>0</v>
      </c>
      <c r="S22" s="26">
        <v>0</v>
      </c>
      <c r="T22" s="26">
        <v>0</v>
      </c>
      <c r="U22" s="26">
        <v>0</v>
      </c>
      <c r="V22" s="26">
        <v>0</v>
      </c>
      <c r="W22" s="26"/>
      <c r="X22" s="26"/>
      <c r="Y22" s="26">
        <v>0</v>
      </c>
      <c r="Z22" s="26">
        <f>SUM(AA22-Y22)</f>
        <v>1020</v>
      </c>
      <c r="AA22" s="27">
        <v>1020</v>
      </c>
    </row>
    <row r="23" spans="1:27" x14ac:dyDescent="0.2">
      <c r="A23" s="110" t="s">
        <v>31</v>
      </c>
      <c r="B23" s="102">
        <v>110</v>
      </c>
      <c r="C23" s="103">
        <v>0</v>
      </c>
      <c r="D23" s="104">
        <v>0</v>
      </c>
      <c r="E23" s="104">
        <v>0</v>
      </c>
      <c r="F23" s="105">
        <v>0</v>
      </c>
      <c r="G23" s="106">
        <v>0</v>
      </c>
      <c r="H23" s="104">
        <v>0</v>
      </c>
      <c r="I23" s="104">
        <v>0</v>
      </c>
      <c r="J23" s="104">
        <v>0</v>
      </c>
      <c r="K23" s="104">
        <v>0</v>
      </c>
      <c r="L23" s="104">
        <f>SUM(C23:J23)</f>
        <v>0</v>
      </c>
      <c r="M23" s="104">
        <v>0</v>
      </c>
      <c r="N23" s="109">
        <f>SUM(L23:M23)</f>
        <v>0</v>
      </c>
      <c r="O23" s="110" t="s">
        <v>31</v>
      </c>
      <c r="P23" s="102">
        <v>110</v>
      </c>
      <c r="Q23" s="107">
        <v>0</v>
      </c>
      <c r="R23" s="107">
        <v>0</v>
      </c>
      <c r="S23" s="107">
        <v>0</v>
      </c>
      <c r="T23" s="107">
        <v>0</v>
      </c>
      <c r="U23" s="107">
        <v>0</v>
      </c>
      <c r="V23" s="107">
        <v>0</v>
      </c>
      <c r="W23" s="107"/>
      <c r="X23" s="107"/>
      <c r="Y23" s="107">
        <v>0</v>
      </c>
      <c r="Z23" s="107">
        <f>SUM(AA23-Y23)</f>
        <v>0</v>
      </c>
      <c r="AA23" s="108">
        <v>0</v>
      </c>
    </row>
    <row r="24" spans="1:27" ht="6.95" customHeight="1" x14ac:dyDescent="0.2">
      <c r="A24" s="24"/>
      <c r="B24" s="28"/>
      <c r="C24" s="34"/>
      <c r="D24" s="30"/>
      <c r="E24" s="30"/>
      <c r="F24" s="31"/>
      <c r="G24" s="74"/>
      <c r="H24" s="30"/>
      <c r="I24" s="30"/>
      <c r="J24" s="30"/>
      <c r="K24" s="30"/>
      <c r="L24" s="30"/>
      <c r="M24" s="30"/>
      <c r="N24" s="33"/>
      <c r="O24" s="24"/>
      <c r="P24" s="28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7"/>
    </row>
    <row r="25" spans="1:27" x14ac:dyDescent="0.2">
      <c r="A25" s="47" t="s">
        <v>32</v>
      </c>
      <c r="B25" s="28"/>
      <c r="C25" s="34"/>
      <c r="D25" s="30"/>
      <c r="E25" s="30"/>
      <c r="F25" s="31"/>
      <c r="G25" s="36"/>
      <c r="H25" s="30"/>
      <c r="I25" s="30"/>
      <c r="J25" s="30"/>
      <c r="K25" s="30"/>
      <c r="L25" s="30"/>
      <c r="M25" s="30"/>
      <c r="N25" s="25"/>
      <c r="O25" s="47" t="s">
        <v>32</v>
      </c>
      <c r="P25" s="28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7"/>
    </row>
    <row r="26" spans="1:27" x14ac:dyDescent="0.2">
      <c r="A26" s="24" t="s">
        <v>33</v>
      </c>
      <c r="B26" s="28">
        <v>880</v>
      </c>
      <c r="C26" s="34">
        <v>0</v>
      </c>
      <c r="D26" s="30">
        <v>0</v>
      </c>
      <c r="E26" s="30">
        <v>0</v>
      </c>
      <c r="F26" s="31">
        <v>0</v>
      </c>
      <c r="G26" s="36">
        <v>0</v>
      </c>
      <c r="H26" s="30">
        <v>0</v>
      </c>
      <c r="I26" s="30">
        <v>0</v>
      </c>
      <c r="J26" s="30">
        <v>0</v>
      </c>
      <c r="K26" s="30">
        <v>0</v>
      </c>
      <c r="L26" s="30">
        <f>SUM(C26:J26)</f>
        <v>0</v>
      </c>
      <c r="M26" s="30">
        <v>880</v>
      </c>
      <c r="N26" s="33">
        <v>880</v>
      </c>
      <c r="O26" s="24" t="s">
        <v>33</v>
      </c>
      <c r="P26" s="28">
        <v>880</v>
      </c>
      <c r="Q26" s="26">
        <v>0</v>
      </c>
      <c r="R26" s="26">
        <v>0</v>
      </c>
      <c r="S26" s="26">
        <v>0</v>
      </c>
      <c r="T26" s="26">
        <v>0</v>
      </c>
      <c r="U26" s="26">
        <v>0</v>
      </c>
      <c r="V26" s="26">
        <v>0</v>
      </c>
      <c r="W26" s="26"/>
      <c r="X26" s="26"/>
      <c r="Y26" s="26">
        <v>0</v>
      </c>
      <c r="Z26" s="26">
        <v>880</v>
      </c>
      <c r="AA26" s="27">
        <v>880</v>
      </c>
    </row>
    <row r="27" spans="1:27" x14ac:dyDescent="0.2">
      <c r="A27" s="24" t="s">
        <v>34</v>
      </c>
      <c r="B27" s="28">
        <v>100</v>
      </c>
      <c r="C27" s="34">
        <v>0</v>
      </c>
      <c r="D27" s="30">
        <v>0</v>
      </c>
      <c r="E27" s="30">
        <v>0</v>
      </c>
      <c r="F27" s="31">
        <v>0</v>
      </c>
      <c r="G27" s="36">
        <v>0</v>
      </c>
      <c r="H27" s="30">
        <v>0</v>
      </c>
      <c r="I27" s="30">
        <v>0</v>
      </c>
      <c r="J27" s="30">
        <v>0</v>
      </c>
      <c r="K27" s="30">
        <v>0</v>
      </c>
      <c r="L27" s="30">
        <f>SUM(C27:J27)</f>
        <v>0</v>
      </c>
      <c r="M27" s="30">
        <v>0</v>
      </c>
      <c r="N27" s="33">
        <f>SUM(L27:M27)</f>
        <v>0</v>
      </c>
      <c r="O27" s="24" t="s">
        <v>34</v>
      </c>
      <c r="P27" s="28">
        <v>100</v>
      </c>
      <c r="Q27" s="26">
        <v>0</v>
      </c>
      <c r="R27" s="26">
        <v>0</v>
      </c>
      <c r="S27" s="26">
        <v>0</v>
      </c>
      <c r="T27" s="26">
        <v>0</v>
      </c>
      <c r="U27" s="26">
        <v>0</v>
      </c>
      <c r="V27" s="26">
        <v>0</v>
      </c>
      <c r="W27" s="26"/>
      <c r="X27" s="26"/>
      <c r="Y27" s="26">
        <v>0</v>
      </c>
      <c r="Z27" s="26">
        <f>SUM(AA27-Y27)</f>
        <v>0</v>
      </c>
      <c r="AA27" s="27">
        <v>0</v>
      </c>
    </row>
    <row r="28" spans="1:27" x14ac:dyDescent="0.2">
      <c r="A28" s="110" t="s">
        <v>35</v>
      </c>
      <c r="B28" s="102">
        <v>500</v>
      </c>
      <c r="C28" s="103">
        <v>0</v>
      </c>
      <c r="D28" s="104">
        <v>0</v>
      </c>
      <c r="E28" s="104">
        <v>0</v>
      </c>
      <c r="F28" s="105">
        <v>0</v>
      </c>
      <c r="G28" s="106">
        <v>0</v>
      </c>
      <c r="H28" s="104">
        <v>0</v>
      </c>
      <c r="I28" s="104">
        <v>0</v>
      </c>
      <c r="J28" s="104">
        <v>0</v>
      </c>
      <c r="K28" s="104">
        <v>0</v>
      </c>
      <c r="L28" s="104">
        <f>SUM(C28:J28)</f>
        <v>0</v>
      </c>
      <c r="M28" s="104">
        <v>500</v>
      </c>
      <c r="N28" s="109">
        <f>SUM(L28:M28)</f>
        <v>500</v>
      </c>
      <c r="O28" s="110" t="s">
        <v>35</v>
      </c>
      <c r="P28" s="102">
        <v>500</v>
      </c>
      <c r="Q28" s="107">
        <v>0</v>
      </c>
      <c r="R28" s="107">
        <v>49</v>
      </c>
      <c r="S28" s="107">
        <v>71</v>
      </c>
      <c r="T28" s="107">
        <v>2</v>
      </c>
      <c r="U28" s="107">
        <v>2</v>
      </c>
      <c r="V28" s="107">
        <v>0</v>
      </c>
      <c r="W28" s="107"/>
      <c r="X28" s="107"/>
      <c r="Y28" s="26">
        <f>SUM(Q28:X28,L28)</f>
        <v>124</v>
      </c>
      <c r="Z28" s="126">
        <f>SUM(AA28-Y28)</f>
        <v>376</v>
      </c>
      <c r="AA28" s="108">
        <v>500</v>
      </c>
    </row>
    <row r="29" spans="1:27" ht="6.95" customHeight="1" x14ac:dyDescent="0.2">
      <c r="A29" s="24"/>
      <c r="B29" s="28"/>
      <c r="C29" s="34"/>
      <c r="D29" s="30"/>
      <c r="E29" s="30"/>
      <c r="F29" s="31"/>
      <c r="G29" s="74"/>
      <c r="H29" s="30"/>
      <c r="I29" s="30"/>
      <c r="J29" s="30"/>
      <c r="K29" s="30"/>
      <c r="L29" s="30"/>
      <c r="M29" s="30"/>
      <c r="N29" s="33"/>
      <c r="O29" s="24"/>
      <c r="P29" s="28"/>
      <c r="Q29" s="26"/>
      <c r="R29" s="26"/>
      <c r="S29" s="26"/>
      <c r="T29" s="26"/>
      <c r="U29" s="26"/>
      <c r="V29" s="26"/>
      <c r="W29" s="26"/>
      <c r="X29" s="26"/>
      <c r="Y29" s="114"/>
      <c r="Z29" s="26"/>
      <c r="AA29" s="27"/>
    </row>
    <row r="30" spans="1:27" x14ac:dyDescent="0.2">
      <c r="A30" s="116" t="s">
        <v>36</v>
      </c>
      <c r="B30" s="94">
        <v>1055</v>
      </c>
      <c r="C30" s="96">
        <v>0</v>
      </c>
      <c r="D30" s="90">
        <v>0</v>
      </c>
      <c r="E30" s="90">
        <v>0</v>
      </c>
      <c r="F30" s="97">
        <v>0</v>
      </c>
      <c r="G30" s="95">
        <v>0</v>
      </c>
      <c r="H30" s="90">
        <v>0</v>
      </c>
      <c r="I30" s="90">
        <v>0</v>
      </c>
      <c r="J30" s="90">
        <v>0</v>
      </c>
      <c r="K30" s="90">
        <v>0</v>
      </c>
      <c r="L30" s="97">
        <f>SUM(C30:K30)</f>
        <v>0</v>
      </c>
      <c r="M30" s="90">
        <v>0</v>
      </c>
      <c r="N30" s="117">
        <v>0</v>
      </c>
      <c r="O30" s="118" t="s">
        <v>36</v>
      </c>
      <c r="P30" s="94">
        <v>1055</v>
      </c>
      <c r="Q30" s="98">
        <v>0</v>
      </c>
      <c r="R30" s="98">
        <v>0</v>
      </c>
      <c r="S30" s="98">
        <v>0</v>
      </c>
      <c r="T30" s="98">
        <v>0</v>
      </c>
      <c r="U30" s="98">
        <v>0</v>
      </c>
      <c r="V30" s="98">
        <v>0</v>
      </c>
      <c r="W30" s="98"/>
      <c r="X30" s="98"/>
      <c r="Y30" s="128">
        <v>0</v>
      </c>
      <c r="Z30" s="128">
        <f>SUM(AA30-Y30)</f>
        <v>0</v>
      </c>
      <c r="AA30" s="99">
        <v>0</v>
      </c>
    </row>
    <row r="31" spans="1:27" ht="6.95" customHeight="1" x14ac:dyDescent="0.2">
      <c r="A31" s="115"/>
      <c r="B31" s="28"/>
      <c r="C31" s="34"/>
      <c r="D31" s="30"/>
      <c r="E31" s="30"/>
      <c r="F31" s="31"/>
      <c r="G31" s="74"/>
      <c r="H31" s="30"/>
      <c r="I31" s="30"/>
      <c r="J31" s="30"/>
      <c r="K31" s="30"/>
      <c r="L31" s="30"/>
      <c r="M31" s="30"/>
      <c r="N31" s="25"/>
      <c r="O31" s="47"/>
      <c r="P31" s="28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7"/>
    </row>
    <row r="32" spans="1:27" x14ac:dyDescent="0.2">
      <c r="A32" s="112" t="s">
        <v>40</v>
      </c>
      <c r="B32" s="28"/>
      <c r="C32" s="34"/>
      <c r="D32" s="30"/>
      <c r="E32" s="30"/>
      <c r="F32" s="31"/>
      <c r="G32" s="74"/>
      <c r="H32" s="30"/>
      <c r="I32" s="30"/>
      <c r="J32" s="30"/>
      <c r="K32" s="30"/>
      <c r="L32" s="30"/>
      <c r="M32" s="30"/>
      <c r="N32" s="25"/>
      <c r="O32" s="83" t="s">
        <v>40</v>
      </c>
      <c r="P32" s="28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7"/>
    </row>
    <row r="33" spans="1:27" x14ac:dyDescent="0.2">
      <c r="A33" s="24" t="s">
        <v>41</v>
      </c>
      <c r="B33" s="28">
        <v>0</v>
      </c>
      <c r="C33" s="34">
        <v>0</v>
      </c>
      <c r="D33" s="30">
        <v>2</v>
      </c>
      <c r="E33" s="30">
        <v>0</v>
      </c>
      <c r="F33" s="31">
        <v>0</v>
      </c>
      <c r="G33" s="36">
        <v>0</v>
      </c>
      <c r="H33" s="30">
        <v>0</v>
      </c>
      <c r="I33" s="30">
        <v>0</v>
      </c>
      <c r="J33" s="30">
        <v>0</v>
      </c>
      <c r="K33" s="30">
        <v>0</v>
      </c>
      <c r="L33" s="30">
        <f>SUM(C33:J33)</f>
        <v>2</v>
      </c>
      <c r="M33" s="30">
        <v>0</v>
      </c>
      <c r="N33" s="33">
        <f>SUM(L33:M33)</f>
        <v>2</v>
      </c>
      <c r="O33" s="24" t="s">
        <v>41</v>
      </c>
      <c r="P33" s="28">
        <v>0</v>
      </c>
      <c r="Q33" s="26">
        <v>0</v>
      </c>
      <c r="R33" s="26">
        <v>0</v>
      </c>
      <c r="S33" s="26">
        <v>0</v>
      </c>
      <c r="T33" s="26">
        <v>0</v>
      </c>
      <c r="U33" s="26">
        <v>0</v>
      </c>
      <c r="V33" s="26">
        <v>0</v>
      </c>
      <c r="W33" s="26"/>
      <c r="X33" s="26"/>
      <c r="Y33" s="26">
        <v>2</v>
      </c>
      <c r="Z33" s="26">
        <f>SUM(AA33-Y33)</f>
        <v>0</v>
      </c>
      <c r="AA33" s="27">
        <v>2</v>
      </c>
    </row>
    <row r="34" spans="1:27" x14ac:dyDescent="0.2">
      <c r="A34" s="24" t="s">
        <v>42</v>
      </c>
      <c r="B34" s="28">
        <v>300</v>
      </c>
      <c r="C34" s="34">
        <v>2</v>
      </c>
      <c r="D34" s="30">
        <v>0</v>
      </c>
      <c r="E34" s="30">
        <v>0</v>
      </c>
      <c r="F34" s="31">
        <v>0</v>
      </c>
      <c r="G34" s="36">
        <v>0</v>
      </c>
      <c r="H34" s="30">
        <v>0</v>
      </c>
      <c r="I34" s="30">
        <v>0</v>
      </c>
      <c r="J34" s="30">
        <v>0</v>
      </c>
      <c r="K34" s="30">
        <v>0</v>
      </c>
      <c r="L34" s="30">
        <f>SUM(C34:J34)</f>
        <v>2</v>
      </c>
      <c r="M34" s="30">
        <v>348</v>
      </c>
      <c r="N34" s="33">
        <f>SUM(L34:M34)</f>
        <v>350</v>
      </c>
      <c r="O34" s="24" t="s">
        <v>42</v>
      </c>
      <c r="P34" s="28">
        <v>300</v>
      </c>
      <c r="Q34" s="26">
        <v>0</v>
      </c>
      <c r="R34" s="26">
        <v>0</v>
      </c>
      <c r="S34" s="26">
        <v>0</v>
      </c>
      <c r="T34" s="26">
        <v>0</v>
      </c>
      <c r="U34" s="26">
        <v>0</v>
      </c>
      <c r="V34" s="26">
        <v>0</v>
      </c>
      <c r="W34" s="26"/>
      <c r="X34" s="26"/>
      <c r="Y34" s="26">
        <f>SUM(Q34:X34,L34)</f>
        <v>2</v>
      </c>
      <c r="Z34" s="26">
        <f>SUM(AA34-Y34)</f>
        <v>348</v>
      </c>
      <c r="AA34" s="27">
        <v>350</v>
      </c>
    </row>
    <row r="35" spans="1:27" x14ac:dyDescent="0.2">
      <c r="A35" s="24" t="s">
        <v>43</v>
      </c>
      <c r="B35" s="28">
        <v>4890</v>
      </c>
      <c r="C35" s="34">
        <v>42</v>
      </c>
      <c r="D35" s="30">
        <v>38</v>
      </c>
      <c r="E35" s="30">
        <v>25</v>
      </c>
      <c r="F35" s="31">
        <v>104</v>
      </c>
      <c r="G35" s="74">
        <v>93</v>
      </c>
      <c r="H35" s="30">
        <v>110</v>
      </c>
      <c r="I35" s="30">
        <v>277</v>
      </c>
      <c r="J35" s="30">
        <v>1834</v>
      </c>
      <c r="K35" s="30">
        <v>1800</v>
      </c>
      <c r="L35" s="30">
        <f>SUM(C35:K35)</f>
        <v>4323</v>
      </c>
      <c r="M35" s="31">
        <f>SUM(N35-L35)</f>
        <v>776</v>
      </c>
      <c r="N35" s="33">
        <v>5099</v>
      </c>
      <c r="O35" s="24" t="s">
        <v>43</v>
      </c>
      <c r="P35" s="28">
        <v>4890</v>
      </c>
      <c r="Q35" s="26">
        <v>380</v>
      </c>
      <c r="R35" s="26">
        <v>366</v>
      </c>
      <c r="S35" s="26">
        <v>30</v>
      </c>
      <c r="T35" s="26">
        <v>0</v>
      </c>
      <c r="U35" s="26">
        <v>0</v>
      </c>
      <c r="V35" s="26">
        <v>0</v>
      </c>
      <c r="W35" s="26"/>
      <c r="X35" s="26"/>
      <c r="Y35" s="26">
        <f>SUM(Q35:X35,L35)</f>
        <v>5099</v>
      </c>
      <c r="Z35" s="127">
        <f>SUM(AA35-Y35)</f>
        <v>0</v>
      </c>
      <c r="AA35" s="27">
        <v>5099</v>
      </c>
    </row>
    <row r="36" spans="1:27" x14ac:dyDescent="0.2">
      <c r="A36" s="93" t="s">
        <v>95</v>
      </c>
      <c r="B36" s="94">
        <v>0</v>
      </c>
      <c r="C36" s="96">
        <v>0</v>
      </c>
      <c r="D36" s="90">
        <v>0</v>
      </c>
      <c r="E36" s="90">
        <v>0</v>
      </c>
      <c r="F36" s="97">
        <v>0</v>
      </c>
      <c r="G36" s="95">
        <v>0</v>
      </c>
      <c r="H36" s="90">
        <v>0</v>
      </c>
      <c r="I36" s="90">
        <v>0</v>
      </c>
      <c r="J36" s="90">
        <v>0</v>
      </c>
      <c r="K36" s="90">
        <v>0</v>
      </c>
      <c r="L36" s="97">
        <f>SUM(C36:K36)</f>
        <v>0</v>
      </c>
      <c r="M36" s="90">
        <v>0</v>
      </c>
      <c r="N36" s="92">
        <v>300</v>
      </c>
      <c r="O36" s="93" t="s">
        <v>95</v>
      </c>
      <c r="P36" s="94">
        <v>0</v>
      </c>
      <c r="Q36" s="98">
        <v>0</v>
      </c>
      <c r="R36" s="98">
        <v>0</v>
      </c>
      <c r="S36" s="98">
        <v>0</v>
      </c>
      <c r="T36" s="98">
        <v>1</v>
      </c>
      <c r="U36" s="98">
        <v>0</v>
      </c>
      <c r="V36" s="98">
        <v>0</v>
      </c>
      <c r="W36" s="98"/>
      <c r="X36" s="98"/>
      <c r="Y36" s="98">
        <f>SUM(Q36:U36)</f>
        <v>1</v>
      </c>
      <c r="Z36" s="98">
        <f>SUM(AA36-Y36)</f>
        <v>299</v>
      </c>
      <c r="AA36" s="99">
        <v>300</v>
      </c>
    </row>
    <row r="37" spans="1:27" ht="6.95" customHeight="1" x14ac:dyDescent="0.2">
      <c r="A37" s="24"/>
      <c r="B37" s="28"/>
      <c r="C37" s="34"/>
      <c r="D37" s="30"/>
      <c r="E37" s="30"/>
      <c r="F37" s="31"/>
      <c r="G37" s="74"/>
      <c r="H37" s="30"/>
      <c r="I37" s="30"/>
      <c r="J37" s="30"/>
      <c r="K37" s="30"/>
      <c r="L37" s="30"/>
      <c r="M37" s="30"/>
      <c r="N37" s="33"/>
      <c r="O37" s="140"/>
      <c r="P37" s="28"/>
      <c r="Q37" s="26"/>
      <c r="R37" s="26"/>
      <c r="S37" s="26"/>
      <c r="T37" s="26"/>
      <c r="U37" s="26"/>
      <c r="V37" s="26"/>
      <c r="W37" s="26"/>
      <c r="X37" s="26"/>
      <c r="Y37" s="127"/>
      <c r="Z37" s="26"/>
      <c r="AA37" s="27"/>
    </row>
    <row r="38" spans="1:27" x14ac:dyDescent="0.2">
      <c r="A38" s="135" t="s">
        <v>66</v>
      </c>
      <c r="B38" s="132">
        <v>0</v>
      </c>
      <c r="C38" s="119">
        <v>0</v>
      </c>
      <c r="D38" s="136">
        <v>0</v>
      </c>
      <c r="E38" s="121">
        <v>0</v>
      </c>
      <c r="F38" s="119">
        <v>0</v>
      </c>
      <c r="G38" s="119">
        <v>0</v>
      </c>
      <c r="H38" s="121">
        <v>0</v>
      </c>
      <c r="I38" s="119">
        <v>0</v>
      </c>
      <c r="J38" s="121">
        <v>0</v>
      </c>
      <c r="K38" s="123">
        <v>0</v>
      </c>
      <c r="L38" s="119">
        <v>0</v>
      </c>
      <c r="M38" s="121">
        <v>150</v>
      </c>
      <c r="N38" s="130">
        <v>150</v>
      </c>
      <c r="O38" s="135" t="s">
        <v>66</v>
      </c>
      <c r="P38" s="133">
        <v>0</v>
      </c>
      <c r="Q38" s="121">
        <v>0</v>
      </c>
      <c r="R38" s="123">
        <v>0</v>
      </c>
      <c r="S38" s="121">
        <v>0</v>
      </c>
      <c r="T38" s="137">
        <v>0</v>
      </c>
      <c r="U38" s="121">
        <v>16</v>
      </c>
      <c r="V38" s="143">
        <v>12</v>
      </c>
      <c r="W38" s="121"/>
      <c r="X38" s="123"/>
      <c r="Y38" s="121">
        <f>SUM(P38:X38)</f>
        <v>28</v>
      </c>
      <c r="Z38" s="26">
        <f>SUM(AA38-Y38)</f>
        <v>122</v>
      </c>
      <c r="AA38" s="130">
        <v>150</v>
      </c>
    </row>
    <row r="39" spans="1:27" ht="6.95" customHeight="1" x14ac:dyDescent="0.2">
      <c r="A39" s="122"/>
      <c r="B39" s="132"/>
      <c r="C39" s="120"/>
      <c r="D39" s="120"/>
      <c r="E39" s="122"/>
      <c r="F39" s="120"/>
      <c r="G39" s="120"/>
      <c r="H39" s="122"/>
      <c r="I39" s="120"/>
      <c r="J39" s="122"/>
      <c r="K39" s="124"/>
      <c r="L39" s="120"/>
      <c r="M39" s="122"/>
      <c r="N39" s="131"/>
      <c r="O39" s="122"/>
      <c r="P39" s="134"/>
      <c r="Q39" s="122"/>
      <c r="R39" s="124"/>
      <c r="S39" s="122"/>
      <c r="T39" s="124"/>
      <c r="U39" s="122"/>
      <c r="V39" s="124"/>
      <c r="W39" s="122"/>
      <c r="X39" s="124"/>
      <c r="Y39" s="122"/>
      <c r="Z39" s="124"/>
      <c r="AA39" s="131"/>
    </row>
    <row r="40" spans="1:27" x14ac:dyDescent="0.2">
      <c r="A40" s="60" t="s">
        <v>44</v>
      </c>
      <c r="B40" s="61">
        <f>SUM(B7:B38)</f>
        <v>18373</v>
      </c>
      <c r="C40" s="62">
        <f>SUM(C7:C38)</f>
        <v>1030</v>
      </c>
      <c r="D40" s="62">
        <v>263</v>
      </c>
      <c r="E40" s="62">
        <f t="shared" ref="E40:K40" si="0">SUM(E7:E38)</f>
        <v>828</v>
      </c>
      <c r="F40" s="62">
        <f t="shared" si="0"/>
        <v>649</v>
      </c>
      <c r="G40" s="62">
        <f t="shared" si="0"/>
        <v>1569</v>
      </c>
      <c r="H40" s="62">
        <f t="shared" si="0"/>
        <v>832</v>
      </c>
      <c r="I40" s="62">
        <f t="shared" si="0"/>
        <v>618</v>
      </c>
      <c r="J40" s="62">
        <f t="shared" si="0"/>
        <v>2062</v>
      </c>
      <c r="K40" s="62">
        <f t="shared" si="0"/>
        <v>2539</v>
      </c>
      <c r="L40" s="62">
        <f>SUM(C40:K40)</f>
        <v>10390</v>
      </c>
      <c r="M40" s="62">
        <f>SUM(M7:M38)</f>
        <v>6088</v>
      </c>
      <c r="N40" s="61">
        <v>16778</v>
      </c>
      <c r="O40" s="100" t="s">
        <v>44</v>
      </c>
      <c r="P40" s="61">
        <f t="shared" ref="P40:V40" si="1">SUM(P7:P38)</f>
        <v>18373</v>
      </c>
      <c r="Q40" s="43">
        <f t="shared" si="1"/>
        <v>733</v>
      </c>
      <c r="R40" s="43">
        <f t="shared" si="1"/>
        <v>553</v>
      </c>
      <c r="S40" s="43">
        <f t="shared" si="1"/>
        <v>259</v>
      </c>
      <c r="T40" s="43">
        <f t="shared" si="1"/>
        <v>18</v>
      </c>
      <c r="U40" s="43">
        <f t="shared" si="1"/>
        <v>33</v>
      </c>
      <c r="V40" s="43">
        <f t="shared" si="1"/>
        <v>47</v>
      </c>
      <c r="W40" s="43">
        <f>SUM(W7:W35)</f>
        <v>0</v>
      </c>
      <c r="X40" s="43">
        <f>SUM(X7:X35)</f>
        <v>0</v>
      </c>
      <c r="Y40" s="43">
        <f>SUM(Y7:Y38)</f>
        <v>12033</v>
      </c>
      <c r="Z40" s="43">
        <f>SUM(Z7:Z38)</f>
        <v>4745</v>
      </c>
      <c r="AA40" s="44">
        <f>SUM(AA7:AA38)</f>
        <v>16778</v>
      </c>
    </row>
    <row r="42" spans="1:27" ht="15.75" x14ac:dyDescent="0.25">
      <c r="O42" s="138"/>
    </row>
    <row r="44" spans="1:27" x14ac:dyDescent="0.2">
      <c r="I44" s="63"/>
      <c r="O44" s="144"/>
    </row>
  </sheetData>
  <phoneticPr fontId="9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6"/>
  <sheetViews>
    <sheetView topLeftCell="J1" workbookViewId="0">
      <selection activeCell="Z23" sqref="Z23"/>
    </sheetView>
  </sheetViews>
  <sheetFormatPr baseColWidth="10" defaultRowHeight="15" x14ac:dyDescent="0.2"/>
  <cols>
    <col min="1" max="1" width="51" style="1" customWidth="1"/>
    <col min="2" max="2" width="7.7109375" style="1" customWidth="1"/>
    <col min="3" max="3" width="5.85546875" style="1" customWidth="1"/>
    <col min="4" max="7" width="5.85546875" style="2" customWidth="1"/>
    <col min="8" max="11" width="5.85546875" style="1" customWidth="1"/>
    <col min="12" max="12" width="7.28515625" style="1" customWidth="1"/>
    <col min="13" max="13" width="8.140625" style="1" customWidth="1"/>
    <col min="14" max="14" width="1.85546875" style="1" customWidth="1"/>
    <col min="15" max="15" width="8.140625" style="1" customWidth="1"/>
    <col min="16" max="16" width="51" style="1" customWidth="1"/>
    <col min="17" max="17" width="8.140625" style="1" customWidth="1"/>
    <col min="18" max="25" width="5.85546875" style="1" customWidth="1"/>
    <col min="26" max="26" width="7.85546875" style="1" customWidth="1"/>
    <col min="27" max="27" width="8.140625" style="1" customWidth="1"/>
    <col min="28" max="28" width="2.7109375" style="1" customWidth="1"/>
    <col min="29" max="29" width="8.28515625" style="1" customWidth="1"/>
    <col min="30" max="16384" width="11.42578125" style="1"/>
  </cols>
  <sheetData>
    <row r="1" spans="1:29" x14ac:dyDescent="0.2">
      <c r="A1" s="1" t="s">
        <v>0</v>
      </c>
      <c r="L1" s="18" t="s">
        <v>108</v>
      </c>
      <c r="M1" s="18"/>
      <c r="O1" s="3" t="s">
        <v>2</v>
      </c>
      <c r="P1" s="1" t="s">
        <v>0</v>
      </c>
      <c r="Z1" s="18" t="s">
        <v>108</v>
      </c>
      <c r="AC1" s="3" t="s">
        <v>3</v>
      </c>
    </row>
    <row r="2" spans="1:29" ht="6.95" customHeight="1" x14ac:dyDescent="0.2"/>
    <row r="3" spans="1:29" ht="15.75" x14ac:dyDescent="0.25">
      <c r="A3" s="1" t="s">
        <v>4</v>
      </c>
      <c r="B3" s="4"/>
      <c r="C3" s="4"/>
      <c r="H3"/>
      <c r="J3" s="64"/>
      <c r="K3" s="64"/>
      <c r="L3"/>
      <c r="M3" s="64"/>
      <c r="P3" s="1" t="s">
        <v>4</v>
      </c>
      <c r="Y3" s="65" t="s">
        <v>6</v>
      </c>
      <c r="AA3"/>
      <c r="AC3" s="66"/>
    </row>
    <row r="4" spans="1:29" ht="6.95" customHeight="1" x14ac:dyDescent="0.2"/>
    <row r="5" spans="1:29" ht="51" x14ac:dyDescent="0.2">
      <c r="A5" s="6" t="s">
        <v>8</v>
      </c>
      <c r="B5" s="7" t="s">
        <v>9</v>
      </c>
      <c r="C5" s="8">
        <v>91</v>
      </c>
      <c r="D5" s="9">
        <v>92</v>
      </c>
      <c r="E5" s="9">
        <v>93</v>
      </c>
      <c r="F5" s="10">
        <v>94</v>
      </c>
      <c r="G5" s="11">
        <v>95</v>
      </c>
      <c r="H5" s="12">
        <v>96</v>
      </c>
      <c r="I5" s="12">
        <v>97</v>
      </c>
      <c r="J5" s="12">
        <v>98</v>
      </c>
      <c r="K5" s="12">
        <v>99</v>
      </c>
      <c r="L5" s="12" t="s">
        <v>10</v>
      </c>
      <c r="M5" s="67" t="s">
        <v>11</v>
      </c>
      <c r="N5" s="68"/>
      <c r="O5" s="14" t="s">
        <v>12</v>
      </c>
      <c r="P5" s="6" t="s">
        <v>8</v>
      </c>
      <c r="Q5" s="7" t="s">
        <v>9</v>
      </c>
      <c r="R5" s="69">
        <v>0</v>
      </c>
      <c r="S5" s="69">
        <v>1</v>
      </c>
      <c r="T5" s="69">
        <v>2</v>
      </c>
      <c r="U5" s="69">
        <v>3</v>
      </c>
      <c r="V5" s="69">
        <v>4</v>
      </c>
      <c r="W5" s="69">
        <v>5</v>
      </c>
      <c r="X5" s="69" t="s">
        <v>109</v>
      </c>
      <c r="Y5" s="69">
        <v>7</v>
      </c>
      <c r="Z5" s="12" t="s">
        <v>14</v>
      </c>
      <c r="AA5" s="67" t="s">
        <v>15</v>
      </c>
      <c r="AB5" s="70"/>
      <c r="AC5" s="14" t="s">
        <v>12</v>
      </c>
    </row>
    <row r="6" spans="1:29" ht="12.95" customHeight="1" x14ac:dyDescent="0.2">
      <c r="A6" s="145" t="s">
        <v>16</v>
      </c>
      <c r="B6" s="146"/>
      <c r="C6" s="147"/>
      <c r="D6" s="148"/>
      <c r="E6" s="148"/>
      <c r="F6" s="149"/>
      <c r="G6" s="150"/>
      <c r="H6" s="151"/>
      <c r="I6" s="151"/>
      <c r="J6" s="151"/>
      <c r="K6" s="151"/>
      <c r="L6" s="151"/>
      <c r="M6" s="151"/>
      <c r="N6" s="152"/>
      <c r="O6" s="153"/>
      <c r="P6" s="145" t="s">
        <v>16</v>
      </c>
      <c r="Q6" s="146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5"/>
      <c r="AC6" s="156"/>
    </row>
    <row r="7" spans="1:29" ht="12.95" customHeight="1" x14ac:dyDescent="0.2">
      <c r="A7" s="151" t="s">
        <v>110</v>
      </c>
      <c r="B7" s="157">
        <v>4200</v>
      </c>
      <c r="C7" s="158">
        <v>806</v>
      </c>
      <c r="D7" s="159">
        <v>130</v>
      </c>
      <c r="E7" s="159">
        <v>826</v>
      </c>
      <c r="F7" s="160">
        <v>517</v>
      </c>
      <c r="G7" s="161">
        <v>1581</v>
      </c>
      <c r="H7" s="159">
        <v>746</v>
      </c>
      <c r="I7" s="159">
        <v>191</v>
      </c>
      <c r="J7" s="159">
        <v>134</v>
      </c>
      <c r="K7" s="159">
        <v>2</v>
      </c>
      <c r="L7" s="159">
        <f t="shared" ref="L7:L12" si="0">SUM(C7:K7)</f>
        <v>4933</v>
      </c>
      <c r="M7" s="159">
        <f>SUM(O7-L7)</f>
        <v>0</v>
      </c>
      <c r="N7" s="152"/>
      <c r="O7" s="162">
        <v>4933</v>
      </c>
      <c r="P7" s="151" t="s">
        <v>110</v>
      </c>
      <c r="Q7" s="157">
        <v>4200</v>
      </c>
      <c r="R7" s="159">
        <v>0</v>
      </c>
      <c r="S7" s="159">
        <v>0</v>
      </c>
      <c r="T7" s="159">
        <v>0</v>
      </c>
      <c r="U7" s="159">
        <v>0</v>
      </c>
      <c r="V7" s="159">
        <v>0</v>
      </c>
      <c r="W7" s="159">
        <v>0</v>
      </c>
      <c r="X7" s="159">
        <v>0</v>
      </c>
      <c r="Y7" s="159"/>
      <c r="Z7" s="159">
        <f t="shared" ref="Z7:Z12" si="1">SUM(R7:Y7,L7)</f>
        <v>4933</v>
      </c>
      <c r="AA7" s="159">
        <f>SUM(AC7-Z7)</f>
        <v>0</v>
      </c>
      <c r="AB7" s="163"/>
      <c r="AC7" s="162">
        <v>4933</v>
      </c>
    </row>
    <row r="8" spans="1:29" ht="12.95" customHeight="1" x14ac:dyDescent="0.2">
      <c r="A8" s="151" t="s">
        <v>111</v>
      </c>
      <c r="B8" s="157">
        <v>0</v>
      </c>
      <c r="C8" s="164">
        <v>0</v>
      </c>
      <c r="D8" s="159">
        <v>0</v>
      </c>
      <c r="E8" s="159">
        <v>0</v>
      </c>
      <c r="F8" s="160">
        <v>0</v>
      </c>
      <c r="G8" s="165">
        <v>0</v>
      </c>
      <c r="H8" s="159">
        <v>0</v>
      </c>
      <c r="I8" s="159">
        <v>0</v>
      </c>
      <c r="J8" s="159">
        <v>0</v>
      </c>
      <c r="K8" s="159">
        <v>0</v>
      </c>
      <c r="L8" s="159">
        <f t="shared" si="0"/>
        <v>0</v>
      </c>
      <c r="M8" s="159">
        <v>10</v>
      </c>
      <c r="N8" s="152"/>
      <c r="O8" s="162">
        <v>10</v>
      </c>
      <c r="P8" s="151" t="s">
        <v>111</v>
      </c>
      <c r="Q8" s="157">
        <v>0</v>
      </c>
      <c r="R8" s="159">
        <v>0</v>
      </c>
      <c r="S8" s="159">
        <v>0</v>
      </c>
      <c r="T8" s="159">
        <v>0</v>
      </c>
      <c r="U8" s="159">
        <v>0</v>
      </c>
      <c r="V8" s="159">
        <v>0</v>
      </c>
      <c r="W8" s="159">
        <v>0</v>
      </c>
      <c r="X8" s="159">
        <v>7</v>
      </c>
      <c r="Y8" s="159"/>
      <c r="Z8" s="159">
        <f t="shared" si="1"/>
        <v>7</v>
      </c>
      <c r="AA8" s="159">
        <f>SUM(AC8-Z8)</f>
        <v>3</v>
      </c>
      <c r="AB8" s="163"/>
      <c r="AC8" s="162">
        <v>10</v>
      </c>
    </row>
    <row r="9" spans="1:29" ht="12.95" customHeight="1" x14ac:dyDescent="0.2">
      <c r="A9" s="151" t="s">
        <v>19</v>
      </c>
      <c r="B9" s="157">
        <v>1000</v>
      </c>
      <c r="C9" s="164">
        <v>0</v>
      </c>
      <c r="D9" s="159">
        <v>0</v>
      </c>
      <c r="E9" s="159">
        <v>1</v>
      </c>
      <c r="F9" s="160">
        <v>0</v>
      </c>
      <c r="G9" s="165">
        <v>6</v>
      </c>
      <c r="H9" s="159">
        <v>3</v>
      </c>
      <c r="I9" s="159">
        <v>0</v>
      </c>
      <c r="J9" s="159">
        <v>0</v>
      </c>
      <c r="K9" s="159">
        <v>2</v>
      </c>
      <c r="L9" s="159">
        <f t="shared" si="0"/>
        <v>12</v>
      </c>
      <c r="M9" s="159">
        <f>SUM(O9-L9)</f>
        <v>988</v>
      </c>
      <c r="N9" s="152"/>
      <c r="O9" s="162">
        <v>1000</v>
      </c>
      <c r="P9" s="151" t="s">
        <v>19</v>
      </c>
      <c r="Q9" s="157">
        <v>1000</v>
      </c>
      <c r="R9" s="159">
        <v>0</v>
      </c>
      <c r="S9" s="159">
        <v>2</v>
      </c>
      <c r="T9" s="159">
        <v>0</v>
      </c>
      <c r="U9" s="159">
        <v>0</v>
      </c>
      <c r="V9" s="159">
        <v>0</v>
      </c>
      <c r="W9" s="159">
        <v>3</v>
      </c>
      <c r="X9" s="159">
        <v>5</v>
      </c>
      <c r="Y9" s="159"/>
      <c r="Z9" s="159">
        <f t="shared" si="1"/>
        <v>22</v>
      </c>
      <c r="AA9" s="159">
        <f>SUM(AC9-Z9)</f>
        <v>978</v>
      </c>
      <c r="AB9" s="163"/>
      <c r="AC9" s="162">
        <v>1000</v>
      </c>
    </row>
    <row r="10" spans="1:29" ht="12.95" customHeight="1" x14ac:dyDescent="0.2">
      <c r="A10" s="151" t="s">
        <v>20</v>
      </c>
      <c r="B10" s="157">
        <v>300</v>
      </c>
      <c r="C10" s="164">
        <v>0</v>
      </c>
      <c r="D10" s="159">
        <v>0</v>
      </c>
      <c r="E10" s="159">
        <v>0</v>
      </c>
      <c r="F10" s="160">
        <v>0</v>
      </c>
      <c r="G10" s="165">
        <v>0</v>
      </c>
      <c r="H10" s="159">
        <v>0</v>
      </c>
      <c r="I10" s="159">
        <v>150</v>
      </c>
      <c r="J10" s="159">
        <v>0</v>
      </c>
      <c r="K10" s="159">
        <v>0</v>
      </c>
      <c r="L10" s="159">
        <f t="shared" si="0"/>
        <v>150</v>
      </c>
      <c r="M10" s="159">
        <f>SUM(O10-L10)</f>
        <v>150</v>
      </c>
      <c r="N10" s="152"/>
      <c r="O10" s="162">
        <v>300</v>
      </c>
      <c r="P10" s="151" t="s">
        <v>20</v>
      </c>
      <c r="Q10" s="157">
        <v>300</v>
      </c>
      <c r="R10" s="159">
        <v>0</v>
      </c>
      <c r="S10" s="159">
        <v>0</v>
      </c>
      <c r="T10" s="159">
        <v>150</v>
      </c>
      <c r="U10" s="159">
        <v>0</v>
      </c>
      <c r="V10" s="159">
        <v>0</v>
      </c>
      <c r="W10" s="159">
        <v>0</v>
      </c>
      <c r="X10" s="159">
        <v>0</v>
      </c>
      <c r="Y10" s="159"/>
      <c r="Z10" s="159">
        <f t="shared" si="1"/>
        <v>300</v>
      </c>
      <c r="AA10" s="159">
        <f>SUM(AC10-Z10)</f>
        <v>0</v>
      </c>
      <c r="AB10" s="163"/>
      <c r="AC10" s="162">
        <v>300</v>
      </c>
    </row>
    <row r="11" spans="1:29" ht="12.95" customHeight="1" x14ac:dyDescent="0.2">
      <c r="A11" s="151" t="s">
        <v>114</v>
      </c>
      <c r="B11" s="157">
        <v>0</v>
      </c>
      <c r="C11" s="164">
        <v>0</v>
      </c>
      <c r="D11" s="159">
        <v>0</v>
      </c>
      <c r="E11" s="159">
        <v>0</v>
      </c>
      <c r="F11" s="160">
        <v>0</v>
      </c>
      <c r="G11" s="165">
        <v>0</v>
      </c>
      <c r="H11" s="159">
        <v>0</v>
      </c>
      <c r="I11" s="159">
        <v>0</v>
      </c>
      <c r="J11" s="159">
        <v>0</v>
      </c>
      <c r="K11" s="159">
        <v>0</v>
      </c>
      <c r="L11" s="159">
        <f t="shared" si="0"/>
        <v>0</v>
      </c>
      <c r="M11" s="159">
        <v>10</v>
      </c>
      <c r="N11" s="152"/>
      <c r="O11" s="162">
        <v>10</v>
      </c>
      <c r="P11" s="151" t="s">
        <v>114</v>
      </c>
      <c r="Q11" s="157">
        <v>0</v>
      </c>
      <c r="R11" s="159">
        <v>0</v>
      </c>
      <c r="S11" s="159">
        <v>0</v>
      </c>
      <c r="T11" s="159">
        <v>0</v>
      </c>
      <c r="U11" s="159">
        <v>0</v>
      </c>
      <c r="V11" s="159">
        <v>0</v>
      </c>
      <c r="W11" s="159">
        <v>0</v>
      </c>
      <c r="X11" s="159">
        <v>10</v>
      </c>
      <c r="Y11" s="159"/>
      <c r="Z11" s="159">
        <f t="shared" si="1"/>
        <v>10</v>
      </c>
      <c r="AA11" s="159">
        <f>SUM(AC11-Z11)</f>
        <v>0</v>
      </c>
      <c r="AB11" s="163"/>
      <c r="AC11" s="162">
        <v>10</v>
      </c>
    </row>
    <row r="12" spans="1:29" ht="12.95" customHeight="1" x14ac:dyDescent="0.2">
      <c r="A12" s="166" t="s">
        <v>115</v>
      </c>
      <c r="B12" s="167">
        <v>278</v>
      </c>
      <c r="C12" s="168">
        <v>164</v>
      </c>
      <c r="D12" s="169">
        <v>85</v>
      </c>
      <c r="E12" s="169">
        <v>37</v>
      </c>
      <c r="F12" s="170">
        <v>20</v>
      </c>
      <c r="G12" s="171">
        <v>3</v>
      </c>
      <c r="H12" s="169">
        <v>0</v>
      </c>
      <c r="I12" s="169">
        <v>0</v>
      </c>
      <c r="J12" s="169">
        <v>0</v>
      </c>
      <c r="K12" s="169">
        <v>0</v>
      </c>
      <c r="L12" s="169">
        <f t="shared" si="0"/>
        <v>309</v>
      </c>
      <c r="M12" s="169">
        <f ca="1">SUM(O12-L12)</f>
        <v>0</v>
      </c>
      <c r="N12" s="172"/>
      <c r="O12" s="173">
        <f ca="1">SUM(L12:M12)</f>
        <v>309</v>
      </c>
      <c r="P12" s="166" t="s">
        <v>115</v>
      </c>
      <c r="Q12" s="167">
        <v>278</v>
      </c>
      <c r="R12" s="169">
        <v>0</v>
      </c>
      <c r="S12" s="169">
        <v>0</v>
      </c>
      <c r="T12" s="169">
        <v>0</v>
      </c>
      <c r="U12" s="169">
        <v>0</v>
      </c>
      <c r="V12" s="169">
        <v>0</v>
      </c>
      <c r="W12" s="169">
        <v>0</v>
      </c>
      <c r="X12" s="169"/>
      <c r="Y12" s="169"/>
      <c r="Z12" s="169">
        <f t="shared" si="1"/>
        <v>309</v>
      </c>
      <c r="AA12" s="169">
        <v>0</v>
      </c>
      <c r="AB12" s="174"/>
      <c r="AC12" s="173">
        <v>309</v>
      </c>
    </row>
    <row r="13" spans="1:29" ht="12.95" customHeight="1" x14ac:dyDescent="0.2">
      <c r="A13" s="175" t="s">
        <v>22</v>
      </c>
      <c r="B13" s="157"/>
      <c r="C13" s="164"/>
      <c r="D13" s="159"/>
      <c r="E13" s="159"/>
      <c r="F13" s="160"/>
      <c r="G13" s="176"/>
      <c r="H13" s="159"/>
      <c r="I13" s="159"/>
      <c r="J13" s="159"/>
      <c r="K13" s="159"/>
      <c r="L13" s="159"/>
      <c r="M13" s="159"/>
      <c r="N13" s="152"/>
      <c r="O13" s="153"/>
      <c r="P13" s="175" t="s">
        <v>22</v>
      </c>
      <c r="Q13" s="157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63"/>
      <c r="AC13" s="162"/>
    </row>
    <row r="14" spans="1:29" ht="12.95" customHeight="1" x14ac:dyDescent="0.2">
      <c r="A14" s="177" t="s">
        <v>23</v>
      </c>
      <c r="B14" s="157">
        <v>250</v>
      </c>
      <c r="C14" s="164">
        <v>0</v>
      </c>
      <c r="D14" s="159">
        <v>0</v>
      </c>
      <c r="E14" s="159">
        <v>1</v>
      </c>
      <c r="F14" s="160">
        <v>22</v>
      </c>
      <c r="G14" s="165">
        <v>13</v>
      </c>
      <c r="H14" s="159">
        <v>14</v>
      </c>
      <c r="I14" s="159">
        <v>9</v>
      </c>
      <c r="J14" s="159">
        <v>10</v>
      </c>
      <c r="K14" s="159">
        <v>26</v>
      </c>
      <c r="L14" s="159">
        <f>SUM(C14:K14)</f>
        <v>95</v>
      </c>
      <c r="M14" s="159">
        <f>SUM(O14-L14)</f>
        <v>205</v>
      </c>
      <c r="N14" s="178"/>
      <c r="O14" s="162">
        <v>300</v>
      </c>
      <c r="P14" s="177" t="s">
        <v>23</v>
      </c>
      <c r="Q14" s="157">
        <v>250</v>
      </c>
      <c r="R14" s="159">
        <v>65</v>
      </c>
      <c r="S14" s="159">
        <v>16</v>
      </c>
      <c r="T14" s="159">
        <v>10</v>
      </c>
      <c r="U14" s="159">
        <v>9</v>
      </c>
      <c r="V14" s="159">
        <v>17</v>
      </c>
      <c r="W14" s="159">
        <v>36</v>
      </c>
      <c r="X14" s="159">
        <v>3</v>
      </c>
      <c r="Y14" s="159"/>
      <c r="Z14" s="159">
        <f>SUM(R14:Y14,L14)</f>
        <v>251</v>
      </c>
      <c r="AA14" s="159">
        <f>SUM(AC14-Z14)</f>
        <v>49</v>
      </c>
      <c r="AB14" s="163"/>
      <c r="AC14" s="162">
        <v>300</v>
      </c>
    </row>
    <row r="15" spans="1:29" ht="6.95" customHeight="1" x14ac:dyDescent="0.2">
      <c r="A15" s="179"/>
      <c r="B15" s="180"/>
      <c r="C15" s="181"/>
      <c r="D15" s="182"/>
      <c r="E15" s="182"/>
      <c r="F15" s="183"/>
      <c r="G15" s="182"/>
      <c r="H15" s="182"/>
      <c r="I15" s="182"/>
      <c r="J15" s="182"/>
      <c r="K15" s="182"/>
      <c r="L15" s="182"/>
      <c r="M15" s="182"/>
      <c r="N15" s="184"/>
      <c r="O15" s="185"/>
      <c r="P15" s="179"/>
      <c r="Q15" s="180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6"/>
      <c r="AC15" s="187"/>
    </row>
    <row r="16" spans="1:29" ht="12.95" customHeight="1" x14ac:dyDescent="0.2">
      <c r="A16" s="177" t="s">
        <v>24</v>
      </c>
      <c r="B16" s="157"/>
      <c r="C16" s="164"/>
      <c r="D16" s="159"/>
      <c r="E16" s="159"/>
      <c r="F16" s="160"/>
      <c r="G16" s="165"/>
      <c r="H16" s="159"/>
      <c r="I16" s="159"/>
      <c r="J16" s="159"/>
      <c r="K16" s="159"/>
      <c r="L16" s="159"/>
      <c r="M16" s="159"/>
      <c r="N16" s="152"/>
      <c r="O16" s="153"/>
      <c r="P16" s="177" t="s">
        <v>24</v>
      </c>
      <c r="Q16" s="157"/>
      <c r="R16" s="159"/>
      <c r="S16" s="159"/>
      <c r="T16" s="159"/>
      <c r="U16" s="159"/>
      <c r="V16" s="159"/>
      <c r="W16" s="159"/>
      <c r="X16" s="159"/>
      <c r="Y16" s="159"/>
      <c r="Z16" s="159"/>
      <c r="AA16" s="159"/>
      <c r="AB16" s="163"/>
      <c r="AC16" s="162"/>
    </row>
    <row r="17" spans="1:29" ht="12.95" customHeight="1" x14ac:dyDescent="0.2">
      <c r="A17" s="151" t="s">
        <v>25</v>
      </c>
      <c r="B17" s="157">
        <v>910</v>
      </c>
      <c r="C17" s="164">
        <v>1</v>
      </c>
      <c r="D17" s="159">
        <v>5</v>
      </c>
      <c r="E17" s="159">
        <v>6</v>
      </c>
      <c r="F17" s="160">
        <v>3</v>
      </c>
      <c r="G17" s="165">
        <v>0</v>
      </c>
      <c r="H17" s="159">
        <v>27</v>
      </c>
      <c r="I17" s="159">
        <v>15</v>
      </c>
      <c r="J17" s="159">
        <v>90</v>
      </c>
      <c r="K17" s="159">
        <v>387</v>
      </c>
      <c r="L17" s="159">
        <f>SUM(C17:K17)</f>
        <v>534</v>
      </c>
      <c r="M17" s="159">
        <f>SUM(O17-L17)</f>
        <v>169</v>
      </c>
      <c r="N17" s="152"/>
      <c r="O17" s="162">
        <v>703</v>
      </c>
      <c r="P17" s="151" t="s">
        <v>25</v>
      </c>
      <c r="Q17" s="157">
        <v>910</v>
      </c>
      <c r="R17" s="159">
        <v>167</v>
      </c>
      <c r="S17" s="159">
        <v>2</v>
      </c>
      <c r="T17" s="159">
        <v>0</v>
      </c>
      <c r="U17" s="159">
        <v>0</v>
      </c>
      <c r="V17" s="159">
        <v>0</v>
      </c>
      <c r="W17" s="159">
        <v>0</v>
      </c>
      <c r="X17" s="159">
        <v>0</v>
      </c>
      <c r="Y17" s="159"/>
      <c r="Z17" s="159">
        <f>SUM(R17:Y17,L17)</f>
        <v>703</v>
      </c>
      <c r="AA17" s="159">
        <f>SUM(AC17-Z17)</f>
        <v>0</v>
      </c>
      <c r="AB17" s="163"/>
      <c r="AC17" s="162">
        <v>703</v>
      </c>
    </row>
    <row r="18" spans="1:29" ht="6.95" customHeight="1" x14ac:dyDescent="0.2">
      <c r="A18" s="179"/>
      <c r="B18" s="180"/>
      <c r="C18" s="181"/>
      <c r="D18" s="182"/>
      <c r="E18" s="182"/>
      <c r="F18" s="183"/>
      <c r="G18" s="182"/>
      <c r="H18" s="182"/>
      <c r="I18" s="182"/>
      <c r="J18" s="182"/>
      <c r="K18" s="182"/>
      <c r="L18" s="182"/>
      <c r="M18" s="182"/>
      <c r="N18" s="184"/>
      <c r="O18" s="185"/>
      <c r="P18" s="179"/>
      <c r="Q18" s="180"/>
      <c r="R18" s="182"/>
      <c r="S18" s="182"/>
      <c r="T18" s="182"/>
      <c r="U18" s="182"/>
      <c r="V18" s="182"/>
      <c r="W18" s="182"/>
      <c r="X18" s="182"/>
      <c r="Y18" s="182"/>
      <c r="Z18" s="182"/>
      <c r="AA18" s="182"/>
      <c r="AB18" s="186"/>
      <c r="AC18" s="187"/>
    </row>
    <row r="19" spans="1:29" ht="12.95" customHeight="1" x14ac:dyDescent="0.2">
      <c r="A19" s="177" t="s">
        <v>26</v>
      </c>
      <c r="B19" s="157">
        <v>450</v>
      </c>
      <c r="C19" s="164">
        <v>15</v>
      </c>
      <c r="D19" s="159">
        <v>15</v>
      </c>
      <c r="E19" s="159">
        <v>1</v>
      </c>
      <c r="F19" s="160">
        <v>40</v>
      </c>
      <c r="G19" s="165">
        <v>36</v>
      </c>
      <c r="H19" s="159">
        <v>0</v>
      </c>
      <c r="I19" s="159">
        <v>0</v>
      </c>
      <c r="J19" s="159">
        <v>0</v>
      </c>
      <c r="K19" s="159">
        <v>0</v>
      </c>
      <c r="L19" s="159">
        <f>SUM(C19:K19)</f>
        <v>107</v>
      </c>
      <c r="M19" s="159">
        <f>SUM(O19-L19)</f>
        <v>0</v>
      </c>
      <c r="N19" s="152"/>
      <c r="O19" s="162">
        <v>107</v>
      </c>
      <c r="P19" s="177" t="s">
        <v>113</v>
      </c>
      <c r="Q19" s="157">
        <v>450</v>
      </c>
      <c r="R19" s="159">
        <v>0</v>
      </c>
      <c r="S19" s="159">
        <v>0</v>
      </c>
      <c r="T19" s="159">
        <v>0</v>
      </c>
      <c r="U19" s="159">
        <v>0</v>
      </c>
      <c r="V19" s="159">
        <v>0</v>
      </c>
      <c r="W19" s="159">
        <v>0</v>
      </c>
      <c r="X19" s="159">
        <v>0</v>
      </c>
      <c r="Y19" s="159"/>
      <c r="Z19" s="159">
        <f>SUM(R19:Y19,L19)</f>
        <v>107</v>
      </c>
      <c r="AA19" s="159">
        <v>0</v>
      </c>
      <c r="AB19" s="163"/>
      <c r="AC19" s="162">
        <v>107</v>
      </c>
    </row>
    <row r="20" spans="1:29" ht="6.95" customHeight="1" x14ac:dyDescent="0.2">
      <c r="A20" s="179"/>
      <c r="B20" s="180"/>
      <c r="C20" s="181"/>
      <c r="D20" s="182"/>
      <c r="E20" s="182"/>
      <c r="F20" s="183"/>
      <c r="G20" s="182"/>
      <c r="H20" s="182"/>
      <c r="I20" s="182"/>
      <c r="J20" s="182"/>
      <c r="K20" s="182"/>
      <c r="L20" s="182"/>
      <c r="M20" s="182"/>
      <c r="N20" s="184"/>
      <c r="O20" s="185"/>
      <c r="P20" s="179"/>
      <c r="Q20" s="180"/>
      <c r="R20" s="182"/>
      <c r="S20" s="182"/>
      <c r="T20" s="182"/>
      <c r="U20" s="182"/>
      <c r="V20" s="182"/>
      <c r="W20" s="182"/>
      <c r="X20" s="182"/>
      <c r="Y20" s="182"/>
      <c r="Z20" s="182"/>
      <c r="AA20" s="182"/>
      <c r="AB20" s="186"/>
      <c r="AC20" s="187"/>
    </row>
    <row r="21" spans="1:29" ht="12.95" customHeight="1" x14ac:dyDescent="0.2">
      <c r="A21" s="177" t="s">
        <v>27</v>
      </c>
      <c r="B21" s="157"/>
      <c r="C21" s="164"/>
      <c r="D21" s="159"/>
      <c r="E21" s="159"/>
      <c r="F21" s="160"/>
      <c r="G21" s="165"/>
      <c r="H21" s="159"/>
      <c r="I21" s="159"/>
      <c r="J21" s="159"/>
      <c r="K21" s="159"/>
      <c r="L21" s="159"/>
      <c r="M21" s="159"/>
      <c r="N21" s="152"/>
      <c r="O21" s="153"/>
      <c r="P21" s="177" t="s">
        <v>27</v>
      </c>
      <c r="Q21" s="157"/>
      <c r="R21" s="159"/>
      <c r="S21" s="159"/>
      <c r="T21" s="159"/>
      <c r="U21" s="159"/>
      <c r="V21" s="159"/>
      <c r="W21" s="159"/>
      <c r="X21" s="159"/>
      <c r="Y21" s="159"/>
      <c r="Z21" s="159"/>
      <c r="AA21" s="159"/>
      <c r="AB21" s="163"/>
      <c r="AC21" s="162"/>
    </row>
    <row r="22" spans="1:29" ht="12.95" customHeight="1" x14ac:dyDescent="0.2">
      <c r="A22" s="151" t="s">
        <v>28</v>
      </c>
      <c r="B22" s="157">
        <v>2130</v>
      </c>
      <c r="C22" s="164">
        <v>0</v>
      </c>
      <c r="D22" s="159">
        <v>0</v>
      </c>
      <c r="E22" s="159">
        <v>0</v>
      </c>
      <c r="F22" s="160">
        <v>0</v>
      </c>
      <c r="G22" s="165">
        <v>28</v>
      </c>
      <c r="H22" s="159">
        <v>33</v>
      </c>
      <c r="I22" s="159">
        <v>3</v>
      </c>
      <c r="J22" s="159">
        <v>28</v>
      </c>
      <c r="K22" s="159">
        <v>428</v>
      </c>
      <c r="L22" s="159">
        <v>520</v>
      </c>
      <c r="M22" s="159">
        <f>SUM(O22-L22)</f>
        <v>344</v>
      </c>
      <c r="N22" s="152"/>
      <c r="O22" s="162">
        <v>864</v>
      </c>
      <c r="P22" s="151" t="s">
        <v>28</v>
      </c>
      <c r="Q22" s="157">
        <v>2130</v>
      </c>
      <c r="R22" s="159">
        <v>183</v>
      </c>
      <c r="S22" s="159">
        <v>149</v>
      </c>
      <c r="T22" s="159">
        <v>0</v>
      </c>
      <c r="U22" s="159">
        <v>10</v>
      </c>
      <c r="V22" s="159">
        <v>2</v>
      </c>
      <c r="W22" s="159">
        <v>0</v>
      </c>
      <c r="X22" s="159">
        <v>0</v>
      </c>
      <c r="Y22" s="159"/>
      <c r="Z22" s="159">
        <f>SUM(R22:Y22,L22)</f>
        <v>864</v>
      </c>
      <c r="AA22" s="159">
        <f>SUM(AC22-Z22)</f>
        <v>0</v>
      </c>
      <c r="AB22" s="163"/>
      <c r="AC22" s="162">
        <v>864</v>
      </c>
    </row>
    <row r="23" spans="1:29" ht="12.95" customHeight="1" x14ac:dyDescent="0.2">
      <c r="A23" s="151" t="s">
        <v>118</v>
      </c>
      <c r="B23" s="157">
        <v>0</v>
      </c>
      <c r="C23" s="164"/>
      <c r="D23" s="159">
        <v>0</v>
      </c>
      <c r="E23" s="159">
        <v>0</v>
      </c>
      <c r="F23" s="160">
        <v>0</v>
      </c>
      <c r="G23" s="165">
        <v>0</v>
      </c>
      <c r="H23" s="159">
        <v>0</v>
      </c>
      <c r="I23" s="159">
        <v>0</v>
      </c>
      <c r="J23" s="159">
        <v>0</v>
      </c>
      <c r="K23" s="159">
        <v>0</v>
      </c>
      <c r="L23" s="159">
        <v>0</v>
      </c>
      <c r="M23" s="159">
        <v>710</v>
      </c>
      <c r="N23" s="152"/>
      <c r="O23" s="162">
        <v>710</v>
      </c>
      <c r="P23" s="151" t="s">
        <v>118</v>
      </c>
      <c r="Q23" s="157">
        <v>0</v>
      </c>
      <c r="R23" s="159">
        <v>0</v>
      </c>
      <c r="S23" s="159">
        <v>0</v>
      </c>
      <c r="T23" s="159">
        <v>0</v>
      </c>
      <c r="U23" s="159">
        <v>0</v>
      </c>
      <c r="V23" s="159">
        <v>0</v>
      </c>
      <c r="W23" s="159">
        <v>0</v>
      </c>
      <c r="X23" s="159">
        <v>4</v>
      </c>
      <c r="Y23" s="159"/>
      <c r="Z23" s="159">
        <f>SUM(R23:Y23)</f>
        <v>4</v>
      </c>
      <c r="AA23" s="159">
        <f>SUM(AC23-Z23)</f>
        <v>706</v>
      </c>
      <c r="AB23" s="163"/>
      <c r="AC23" s="162">
        <v>710</v>
      </c>
    </row>
    <row r="24" spans="1:29" ht="12.95" customHeight="1" x14ac:dyDescent="0.2">
      <c r="A24" s="151" t="s">
        <v>29</v>
      </c>
      <c r="B24" s="157">
        <v>1020</v>
      </c>
      <c r="C24" s="164">
        <v>0</v>
      </c>
      <c r="D24" s="159">
        <v>0</v>
      </c>
      <c r="E24" s="159">
        <v>0</v>
      </c>
      <c r="F24" s="160">
        <v>0</v>
      </c>
      <c r="G24" s="165">
        <v>0</v>
      </c>
      <c r="H24" s="159">
        <v>0</v>
      </c>
      <c r="I24" s="159">
        <v>0</v>
      </c>
      <c r="J24" s="159">
        <v>0</v>
      </c>
      <c r="K24" s="159">
        <v>0</v>
      </c>
      <c r="L24" s="159">
        <f>SUM(C24:J24)</f>
        <v>0</v>
      </c>
      <c r="M24" s="159">
        <f>SUM(O24-L24)</f>
        <v>1020</v>
      </c>
      <c r="N24" s="178"/>
      <c r="O24" s="162">
        <v>1020</v>
      </c>
      <c r="P24" s="151" t="s">
        <v>29</v>
      </c>
      <c r="Q24" s="157">
        <v>1020</v>
      </c>
      <c r="R24" s="159">
        <v>0</v>
      </c>
      <c r="S24" s="159">
        <v>0</v>
      </c>
      <c r="T24" s="159">
        <v>0</v>
      </c>
      <c r="U24" s="159">
        <v>0</v>
      </c>
      <c r="V24" s="159">
        <v>0</v>
      </c>
      <c r="W24" s="159">
        <v>0</v>
      </c>
      <c r="X24" s="159">
        <v>0</v>
      </c>
      <c r="Y24" s="159"/>
      <c r="Z24" s="159">
        <f>SUM(R24:Y24,L24)</f>
        <v>0</v>
      </c>
      <c r="AA24" s="159">
        <f>SUM(AC24-Z24)</f>
        <v>1020</v>
      </c>
      <c r="AB24" s="188"/>
      <c r="AC24" s="162">
        <v>1020</v>
      </c>
    </row>
    <row r="25" spans="1:29" ht="12.95" customHeight="1" x14ac:dyDescent="0.2">
      <c r="A25" s="151" t="s">
        <v>31</v>
      </c>
      <c r="B25" s="157">
        <v>110</v>
      </c>
      <c r="C25" s="164">
        <v>0</v>
      </c>
      <c r="D25" s="159">
        <v>0</v>
      </c>
      <c r="E25" s="159">
        <v>0</v>
      </c>
      <c r="F25" s="160">
        <v>0</v>
      </c>
      <c r="G25" s="165">
        <v>0</v>
      </c>
      <c r="H25" s="159">
        <v>0</v>
      </c>
      <c r="I25" s="159">
        <v>0</v>
      </c>
      <c r="J25" s="159">
        <v>0</v>
      </c>
      <c r="K25" s="159">
        <v>0</v>
      </c>
      <c r="L25" s="159">
        <f>SUM(C25:J25)</f>
        <v>0</v>
      </c>
      <c r="M25" s="159">
        <f>SUM(O25-L25)</f>
        <v>0</v>
      </c>
      <c r="N25" s="152"/>
      <c r="O25" s="162">
        <v>0</v>
      </c>
      <c r="P25" s="151" t="s">
        <v>31</v>
      </c>
      <c r="Q25" s="157">
        <v>110</v>
      </c>
      <c r="R25" s="159">
        <v>0</v>
      </c>
      <c r="S25" s="159">
        <v>0</v>
      </c>
      <c r="T25" s="159">
        <v>0</v>
      </c>
      <c r="U25" s="159">
        <v>0</v>
      </c>
      <c r="V25" s="159">
        <v>0</v>
      </c>
      <c r="W25" s="159">
        <v>0</v>
      </c>
      <c r="X25" s="159">
        <v>0</v>
      </c>
      <c r="Y25" s="159"/>
      <c r="Z25" s="159">
        <f>SUM(R25:Y25,L25)</f>
        <v>0</v>
      </c>
      <c r="AA25" s="159">
        <v>0</v>
      </c>
      <c r="AB25" s="163"/>
      <c r="AC25" s="162">
        <v>0</v>
      </c>
    </row>
    <row r="26" spans="1:29" ht="6.95" customHeight="1" x14ac:dyDescent="0.2">
      <c r="A26" s="179"/>
      <c r="B26" s="180"/>
      <c r="C26" s="181"/>
      <c r="D26" s="182"/>
      <c r="E26" s="182"/>
      <c r="F26" s="183"/>
      <c r="G26" s="182"/>
      <c r="H26" s="182"/>
      <c r="I26" s="182"/>
      <c r="J26" s="182"/>
      <c r="K26" s="182"/>
      <c r="L26" s="182"/>
      <c r="M26" s="182"/>
      <c r="N26" s="184"/>
      <c r="O26" s="185"/>
      <c r="P26" s="179"/>
      <c r="Q26" s="180"/>
      <c r="R26" s="182"/>
      <c r="S26" s="182"/>
      <c r="T26" s="182"/>
      <c r="U26" s="182"/>
      <c r="V26" s="182"/>
      <c r="W26" s="182"/>
      <c r="X26" s="182"/>
      <c r="Y26" s="182"/>
      <c r="Z26" s="182"/>
      <c r="AA26" s="182"/>
      <c r="AB26" s="186"/>
      <c r="AC26" s="187"/>
    </row>
    <row r="27" spans="1:29" ht="12.95" customHeight="1" x14ac:dyDescent="0.2">
      <c r="A27" s="177" t="s">
        <v>32</v>
      </c>
      <c r="B27" s="157"/>
      <c r="C27" s="164"/>
      <c r="D27" s="159"/>
      <c r="E27" s="159"/>
      <c r="F27" s="160"/>
      <c r="G27" s="165"/>
      <c r="H27" s="159"/>
      <c r="I27" s="159"/>
      <c r="J27" s="159"/>
      <c r="K27" s="159"/>
      <c r="L27" s="159"/>
      <c r="M27" s="159"/>
      <c r="N27" s="152"/>
      <c r="O27" s="153"/>
      <c r="P27" s="177" t="s">
        <v>32</v>
      </c>
      <c r="Q27" s="157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63"/>
      <c r="AC27" s="162"/>
    </row>
    <row r="28" spans="1:29" ht="12.95" customHeight="1" x14ac:dyDescent="0.2">
      <c r="A28" s="151" t="s">
        <v>33</v>
      </c>
      <c r="B28" s="157">
        <v>880</v>
      </c>
      <c r="C28" s="164">
        <v>0</v>
      </c>
      <c r="D28" s="159">
        <v>0</v>
      </c>
      <c r="E28" s="159">
        <v>0</v>
      </c>
      <c r="F28" s="160">
        <v>0</v>
      </c>
      <c r="G28" s="165">
        <v>0</v>
      </c>
      <c r="H28" s="159">
        <v>0</v>
      </c>
      <c r="I28" s="159">
        <v>0</v>
      </c>
      <c r="J28" s="159">
        <v>0</v>
      </c>
      <c r="K28" s="159">
        <v>0</v>
      </c>
      <c r="L28" s="159">
        <f>SUM(C28:J28)</f>
        <v>0</v>
      </c>
      <c r="M28" s="159">
        <v>1110</v>
      </c>
      <c r="N28" s="178"/>
      <c r="O28" s="162">
        <v>1110</v>
      </c>
      <c r="P28" s="151" t="s">
        <v>33</v>
      </c>
      <c r="Q28" s="157">
        <v>880</v>
      </c>
      <c r="R28" s="159">
        <v>0</v>
      </c>
      <c r="S28" s="159">
        <v>0</v>
      </c>
      <c r="T28" s="159">
        <v>0</v>
      </c>
      <c r="U28" s="159">
        <v>0</v>
      </c>
      <c r="V28" s="159">
        <v>0</v>
      </c>
      <c r="W28" s="159">
        <v>0</v>
      </c>
      <c r="X28" s="159">
        <v>0</v>
      </c>
      <c r="Y28" s="159"/>
      <c r="Z28" s="159">
        <f>SUM(R28:Y28,L28)</f>
        <v>0</v>
      </c>
      <c r="AA28" s="159">
        <v>1110</v>
      </c>
      <c r="AB28" s="163"/>
      <c r="AC28" s="162">
        <v>1110</v>
      </c>
    </row>
    <row r="29" spans="1:29" ht="12.95" customHeight="1" x14ac:dyDescent="0.2">
      <c r="A29" s="151" t="s">
        <v>34</v>
      </c>
      <c r="B29" s="157">
        <v>100</v>
      </c>
      <c r="C29" s="164">
        <v>0</v>
      </c>
      <c r="D29" s="159">
        <v>0</v>
      </c>
      <c r="E29" s="159">
        <v>0</v>
      </c>
      <c r="F29" s="160">
        <v>0</v>
      </c>
      <c r="G29" s="165">
        <v>0</v>
      </c>
      <c r="H29" s="159">
        <v>0</v>
      </c>
      <c r="I29" s="159">
        <v>0</v>
      </c>
      <c r="J29" s="159">
        <v>0</v>
      </c>
      <c r="K29" s="159">
        <v>0</v>
      </c>
      <c r="L29" s="159">
        <f>SUM(C29:J29)</f>
        <v>0</v>
      </c>
      <c r="M29" s="159">
        <f ca="1">SUM(O29-L29)</f>
        <v>0</v>
      </c>
      <c r="N29" s="178"/>
      <c r="O29" s="162">
        <f ca="1">SUM(L29:M29)</f>
        <v>0</v>
      </c>
      <c r="P29" s="151" t="s">
        <v>34</v>
      </c>
      <c r="Q29" s="157">
        <v>100</v>
      </c>
      <c r="R29" s="159">
        <v>0</v>
      </c>
      <c r="S29" s="159">
        <v>0</v>
      </c>
      <c r="T29" s="159">
        <v>0</v>
      </c>
      <c r="U29" s="159">
        <v>0</v>
      </c>
      <c r="V29" s="159">
        <v>0</v>
      </c>
      <c r="W29" s="159">
        <v>0</v>
      </c>
      <c r="X29" s="159">
        <v>0</v>
      </c>
      <c r="Y29" s="159"/>
      <c r="Z29" s="159">
        <f>SUM(R29:Y29,L29)</f>
        <v>0</v>
      </c>
      <c r="AA29" s="159">
        <f>SUM(AC29-Z29)</f>
        <v>0</v>
      </c>
      <c r="AB29" s="163"/>
      <c r="AC29" s="162">
        <v>0</v>
      </c>
    </row>
    <row r="30" spans="1:29" ht="12.95" customHeight="1" x14ac:dyDescent="0.2">
      <c r="A30" s="151" t="s">
        <v>35</v>
      </c>
      <c r="B30" s="157">
        <v>500</v>
      </c>
      <c r="C30" s="164">
        <v>0</v>
      </c>
      <c r="D30" s="159">
        <v>0</v>
      </c>
      <c r="E30" s="159">
        <v>0</v>
      </c>
      <c r="F30" s="160">
        <v>0</v>
      </c>
      <c r="G30" s="165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f>SUM(C30:J30)</f>
        <v>0</v>
      </c>
      <c r="M30" s="159">
        <v>500</v>
      </c>
      <c r="N30" s="178"/>
      <c r="O30" s="162">
        <v>500</v>
      </c>
      <c r="P30" s="151" t="s">
        <v>35</v>
      </c>
      <c r="Q30" s="157">
        <v>500</v>
      </c>
      <c r="R30" s="159">
        <v>0</v>
      </c>
      <c r="S30" s="159">
        <v>60</v>
      </c>
      <c r="T30" s="159">
        <v>88</v>
      </c>
      <c r="U30" s="159">
        <v>3</v>
      </c>
      <c r="V30" s="159">
        <v>3</v>
      </c>
      <c r="W30" s="159">
        <v>0</v>
      </c>
      <c r="X30" s="159">
        <v>0</v>
      </c>
      <c r="Y30" s="159"/>
      <c r="Z30" s="159">
        <f>SUM(R30:Y30,L30)</f>
        <v>154</v>
      </c>
      <c r="AA30" s="159">
        <f>SUM(AC30-Z30)</f>
        <v>346</v>
      </c>
      <c r="AB30" s="188"/>
      <c r="AC30" s="162">
        <v>500</v>
      </c>
    </row>
    <row r="31" spans="1:29" ht="6.95" customHeight="1" x14ac:dyDescent="0.2">
      <c r="A31" s="179"/>
      <c r="B31" s="180"/>
      <c r="C31" s="181"/>
      <c r="D31" s="182"/>
      <c r="E31" s="182"/>
      <c r="F31" s="183"/>
      <c r="G31" s="182"/>
      <c r="H31" s="182"/>
      <c r="I31" s="182"/>
      <c r="J31" s="182"/>
      <c r="K31" s="182"/>
      <c r="L31" s="182"/>
      <c r="M31" s="182"/>
      <c r="N31" s="184"/>
      <c r="O31" s="185"/>
      <c r="P31" s="179"/>
      <c r="Q31" s="180"/>
      <c r="R31" s="182"/>
      <c r="S31" s="182"/>
      <c r="T31" s="182"/>
      <c r="U31" s="182"/>
      <c r="V31" s="182"/>
      <c r="W31" s="182"/>
      <c r="X31" s="182"/>
      <c r="Y31" s="182"/>
      <c r="Z31" s="182"/>
      <c r="AA31" s="182"/>
      <c r="AB31" s="186"/>
      <c r="AC31" s="187"/>
    </row>
    <row r="32" spans="1:29" ht="12.95" customHeight="1" x14ac:dyDescent="0.2">
      <c r="A32" s="177" t="s">
        <v>36</v>
      </c>
      <c r="B32" s="157">
        <v>1055</v>
      </c>
      <c r="C32" s="164">
        <v>0</v>
      </c>
      <c r="D32" s="159">
        <v>0</v>
      </c>
      <c r="E32" s="159">
        <v>0</v>
      </c>
      <c r="F32" s="160">
        <v>0</v>
      </c>
      <c r="G32" s="165">
        <v>0</v>
      </c>
      <c r="H32" s="159">
        <v>0</v>
      </c>
      <c r="I32" s="159">
        <v>0</v>
      </c>
      <c r="J32" s="159">
        <v>0</v>
      </c>
      <c r="K32" s="159">
        <v>0</v>
      </c>
      <c r="L32" s="159">
        <v>0</v>
      </c>
      <c r="M32" s="159">
        <v>0</v>
      </c>
      <c r="N32" s="152"/>
      <c r="O32" s="153">
        <v>0</v>
      </c>
      <c r="P32" s="177" t="s">
        <v>36</v>
      </c>
      <c r="Q32" s="157">
        <v>1055</v>
      </c>
      <c r="R32" s="159">
        <v>0</v>
      </c>
      <c r="S32" s="159">
        <v>0</v>
      </c>
      <c r="T32" s="159">
        <v>0</v>
      </c>
      <c r="U32" s="159">
        <v>0</v>
      </c>
      <c r="V32" s="159">
        <v>0</v>
      </c>
      <c r="W32" s="159">
        <v>0</v>
      </c>
      <c r="X32" s="159">
        <v>0</v>
      </c>
      <c r="Y32" s="159"/>
      <c r="Z32" s="159">
        <v>0</v>
      </c>
      <c r="AA32" s="159">
        <v>0</v>
      </c>
      <c r="AB32" s="163"/>
      <c r="AC32" s="162">
        <v>0</v>
      </c>
    </row>
    <row r="33" spans="1:29" ht="6.95" customHeight="1" x14ac:dyDescent="0.2">
      <c r="A33" s="189"/>
      <c r="B33" s="180"/>
      <c r="C33" s="181"/>
      <c r="D33" s="182"/>
      <c r="E33" s="182"/>
      <c r="F33" s="183"/>
      <c r="G33" s="186"/>
      <c r="H33" s="182"/>
      <c r="I33" s="182"/>
      <c r="J33" s="182"/>
      <c r="K33" s="182"/>
      <c r="L33" s="182"/>
      <c r="M33" s="182"/>
      <c r="N33" s="184"/>
      <c r="O33" s="185"/>
      <c r="P33" s="189"/>
      <c r="Q33" s="180"/>
      <c r="R33" s="182"/>
      <c r="S33" s="182"/>
      <c r="T33" s="182"/>
      <c r="U33" s="182"/>
      <c r="V33" s="182"/>
      <c r="W33" s="182"/>
      <c r="X33" s="182"/>
      <c r="Y33" s="182"/>
      <c r="Z33" s="182"/>
      <c r="AA33" s="182"/>
      <c r="AB33" s="186"/>
      <c r="AC33" s="187"/>
    </row>
    <row r="34" spans="1:29" ht="12.95" customHeight="1" x14ac:dyDescent="0.2">
      <c r="A34" s="177" t="s">
        <v>112</v>
      </c>
      <c r="B34" s="157">
        <v>0</v>
      </c>
      <c r="C34" s="164"/>
      <c r="D34" s="159">
        <v>0</v>
      </c>
      <c r="E34" s="159">
        <v>0</v>
      </c>
      <c r="F34" s="160">
        <v>0</v>
      </c>
      <c r="G34" s="165">
        <v>0</v>
      </c>
      <c r="H34" s="159">
        <v>0</v>
      </c>
      <c r="I34" s="159">
        <v>0</v>
      </c>
      <c r="J34" s="159">
        <v>0</v>
      </c>
      <c r="K34" s="159">
        <v>0</v>
      </c>
      <c r="L34" s="159">
        <v>0</v>
      </c>
      <c r="M34" s="159">
        <v>402</v>
      </c>
      <c r="N34" s="152"/>
      <c r="O34" s="153">
        <v>402</v>
      </c>
      <c r="P34" s="177" t="s">
        <v>112</v>
      </c>
      <c r="Q34" s="157">
        <v>0</v>
      </c>
      <c r="R34" s="159">
        <v>0</v>
      </c>
      <c r="S34" s="159">
        <v>0</v>
      </c>
      <c r="T34" s="159">
        <v>0</v>
      </c>
      <c r="U34" s="159">
        <v>0</v>
      </c>
      <c r="V34" s="159">
        <v>0</v>
      </c>
      <c r="W34" s="159">
        <v>248</v>
      </c>
      <c r="X34" s="159">
        <v>99</v>
      </c>
      <c r="Y34" s="159"/>
      <c r="Z34" s="159">
        <f>SUM(R34:Y34)</f>
        <v>347</v>
      </c>
      <c r="AA34" s="159">
        <f>SUM(AC34-Z34)</f>
        <v>55</v>
      </c>
      <c r="AB34" s="163"/>
      <c r="AC34" s="162">
        <v>402</v>
      </c>
    </row>
    <row r="35" spans="1:29" ht="6.95" customHeight="1" x14ac:dyDescent="0.2">
      <c r="A35" s="148"/>
      <c r="B35" s="190"/>
      <c r="C35" s="191"/>
      <c r="D35" s="154"/>
      <c r="E35" s="154"/>
      <c r="F35" s="192"/>
      <c r="G35" s="155"/>
      <c r="H35" s="154"/>
      <c r="I35" s="154"/>
      <c r="J35" s="154"/>
      <c r="K35" s="154"/>
      <c r="L35" s="154"/>
      <c r="M35" s="154"/>
      <c r="N35" s="193"/>
      <c r="O35" s="194"/>
      <c r="P35" s="148"/>
      <c r="Q35" s="190"/>
      <c r="R35" s="154"/>
      <c r="S35" s="154"/>
      <c r="T35" s="154"/>
      <c r="U35" s="154"/>
      <c r="V35" s="154"/>
      <c r="W35" s="154"/>
      <c r="X35" s="154"/>
      <c r="Y35" s="154"/>
      <c r="Z35" s="154"/>
      <c r="AA35" s="154"/>
      <c r="AB35" s="155"/>
      <c r="AC35" s="156"/>
    </row>
    <row r="36" spans="1:29" ht="12.95" customHeight="1" x14ac:dyDescent="0.2">
      <c r="A36" s="175" t="s">
        <v>40</v>
      </c>
      <c r="B36" s="157"/>
      <c r="C36" s="164"/>
      <c r="D36" s="159"/>
      <c r="E36" s="159"/>
      <c r="F36" s="160"/>
      <c r="G36" s="165"/>
      <c r="H36" s="159"/>
      <c r="I36" s="159"/>
      <c r="J36" s="159"/>
      <c r="K36" s="159"/>
      <c r="L36" s="159"/>
      <c r="M36" s="159"/>
      <c r="N36" s="152"/>
      <c r="O36" s="153"/>
      <c r="P36" s="175" t="s">
        <v>40</v>
      </c>
      <c r="Q36" s="157"/>
      <c r="R36" s="159"/>
      <c r="S36" s="159"/>
      <c r="T36" s="159"/>
      <c r="U36" s="159"/>
      <c r="V36" s="159"/>
      <c r="W36" s="159"/>
      <c r="X36" s="159"/>
      <c r="Y36" s="159"/>
      <c r="Z36" s="159"/>
      <c r="AA36" s="159"/>
      <c r="AB36" s="163"/>
      <c r="AC36" s="162"/>
    </row>
    <row r="37" spans="1:29" ht="12.95" customHeight="1" x14ac:dyDescent="0.2">
      <c r="A37" s="151" t="s">
        <v>41</v>
      </c>
      <c r="B37" s="157">
        <v>0</v>
      </c>
      <c r="C37" s="164">
        <v>0</v>
      </c>
      <c r="D37" s="159">
        <v>2</v>
      </c>
      <c r="E37" s="159">
        <v>0</v>
      </c>
      <c r="F37" s="160">
        <v>0</v>
      </c>
      <c r="G37" s="165">
        <v>0</v>
      </c>
      <c r="H37" s="159">
        <v>0</v>
      </c>
      <c r="I37" s="159">
        <v>0</v>
      </c>
      <c r="J37" s="159">
        <v>0</v>
      </c>
      <c r="K37" s="159">
        <v>0</v>
      </c>
      <c r="L37" s="159">
        <f>SUM(C37:K37)</f>
        <v>2</v>
      </c>
      <c r="M37" s="159">
        <f>SUM(O37-L37)</f>
        <v>0</v>
      </c>
      <c r="N37" s="152"/>
      <c r="O37" s="162">
        <v>2</v>
      </c>
      <c r="P37" s="151" t="s">
        <v>41</v>
      </c>
      <c r="Q37" s="157">
        <v>0</v>
      </c>
      <c r="R37" s="159">
        <v>0</v>
      </c>
      <c r="S37" s="159">
        <v>0</v>
      </c>
      <c r="T37" s="159">
        <v>0</v>
      </c>
      <c r="U37" s="159">
        <v>0</v>
      </c>
      <c r="V37" s="159">
        <v>0</v>
      </c>
      <c r="W37" s="159">
        <v>0</v>
      </c>
      <c r="X37" s="159">
        <v>0</v>
      </c>
      <c r="Y37" s="159"/>
      <c r="Z37" s="159">
        <f>SUM(R37:Y37,L37)</f>
        <v>2</v>
      </c>
      <c r="AA37" s="159">
        <f>SUM(AC37-Z37)</f>
        <v>0</v>
      </c>
      <c r="AB37" s="163"/>
      <c r="AC37" s="162">
        <v>2</v>
      </c>
    </row>
    <row r="38" spans="1:29" ht="12.95" customHeight="1" x14ac:dyDescent="0.2">
      <c r="A38" s="151" t="s">
        <v>42</v>
      </c>
      <c r="B38" s="157">
        <v>300</v>
      </c>
      <c r="C38" s="164">
        <v>2</v>
      </c>
      <c r="D38" s="159">
        <v>0</v>
      </c>
      <c r="E38" s="159">
        <v>0</v>
      </c>
      <c r="F38" s="160">
        <v>0</v>
      </c>
      <c r="G38" s="165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f>SUM(C38:K38)</f>
        <v>2</v>
      </c>
      <c r="M38" s="159">
        <f>SUM(O38-L38)</f>
        <v>448</v>
      </c>
      <c r="N38" s="152"/>
      <c r="O38" s="162">
        <v>450</v>
      </c>
      <c r="P38" s="151" t="s">
        <v>42</v>
      </c>
      <c r="Q38" s="157">
        <v>300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/>
      <c r="Z38" s="159">
        <f>SUM(R38:Y38,L38)</f>
        <v>2</v>
      </c>
      <c r="AA38" s="159">
        <f>SUM(AC38-Z38)</f>
        <v>448</v>
      </c>
      <c r="AB38" s="163"/>
      <c r="AC38" s="162">
        <v>450</v>
      </c>
    </row>
    <row r="39" spans="1:29" ht="12.95" customHeight="1" x14ac:dyDescent="0.2">
      <c r="A39" s="151" t="s">
        <v>43</v>
      </c>
      <c r="B39" s="157">
        <v>4890</v>
      </c>
      <c r="C39" s="164">
        <v>42</v>
      </c>
      <c r="D39" s="159">
        <v>40</v>
      </c>
      <c r="E39" s="159">
        <v>27</v>
      </c>
      <c r="F39" s="160">
        <v>115</v>
      </c>
      <c r="G39" s="165">
        <v>105</v>
      </c>
      <c r="H39" s="159">
        <v>124</v>
      </c>
      <c r="I39" s="159">
        <v>317</v>
      </c>
      <c r="J39" s="159">
        <v>2107</v>
      </c>
      <c r="K39" s="159">
        <v>2060</v>
      </c>
      <c r="L39" s="159">
        <f>SUM(C39:K39)</f>
        <v>4937</v>
      </c>
      <c r="M39" s="159">
        <f>SUM(O39-L39)</f>
        <v>932</v>
      </c>
      <c r="N39" s="152"/>
      <c r="O39" s="162">
        <v>5869</v>
      </c>
      <c r="P39" s="151" t="s">
        <v>43</v>
      </c>
      <c r="Q39" s="157">
        <v>4890</v>
      </c>
      <c r="R39" s="159">
        <v>446</v>
      </c>
      <c r="S39" s="159">
        <v>450</v>
      </c>
      <c r="T39" s="159">
        <v>37</v>
      </c>
      <c r="U39" s="159">
        <v>0</v>
      </c>
      <c r="V39" s="159">
        <v>0</v>
      </c>
      <c r="W39" s="159">
        <v>0</v>
      </c>
      <c r="X39" s="159">
        <v>0</v>
      </c>
      <c r="Y39" s="159"/>
      <c r="Z39" s="159">
        <f>SUM(R39:Y39,L39)</f>
        <v>5870</v>
      </c>
      <c r="AA39" s="159">
        <f>SUM(AC39-Z39)</f>
        <v>-1</v>
      </c>
      <c r="AB39" s="163"/>
      <c r="AC39" s="162">
        <v>5869</v>
      </c>
    </row>
    <row r="40" spans="1:29" ht="12.95" customHeight="1" x14ac:dyDescent="0.2">
      <c r="A40" s="151" t="s">
        <v>95</v>
      </c>
      <c r="B40" s="157">
        <v>0</v>
      </c>
      <c r="C40" s="164">
        <v>0</v>
      </c>
      <c r="D40" s="159">
        <v>0</v>
      </c>
      <c r="E40" s="159">
        <v>0</v>
      </c>
      <c r="F40" s="160">
        <v>0</v>
      </c>
      <c r="G40" s="165">
        <v>0</v>
      </c>
      <c r="H40" s="159">
        <v>0</v>
      </c>
      <c r="I40" s="159">
        <v>0</v>
      </c>
      <c r="J40" s="159">
        <v>0</v>
      </c>
      <c r="K40" s="195">
        <v>0</v>
      </c>
      <c r="L40" s="195">
        <f>SUM(C40:K40)</f>
        <v>0</v>
      </c>
      <c r="M40" s="195">
        <f>SUM(O40-L40)</f>
        <v>900</v>
      </c>
      <c r="N40" s="196"/>
      <c r="O40" s="197">
        <v>900</v>
      </c>
      <c r="P40" s="198" t="s">
        <v>95</v>
      </c>
      <c r="Q40" s="199">
        <v>0</v>
      </c>
      <c r="R40" s="195">
        <v>0</v>
      </c>
      <c r="S40" s="195">
        <v>0</v>
      </c>
      <c r="T40" s="195">
        <v>0</v>
      </c>
      <c r="U40" s="195">
        <v>1</v>
      </c>
      <c r="V40" s="195">
        <v>0</v>
      </c>
      <c r="W40" s="195">
        <v>2</v>
      </c>
      <c r="X40" s="195">
        <v>25</v>
      </c>
      <c r="Y40" s="195"/>
      <c r="Z40" s="195">
        <f>SUM(R40:Y40,L40)</f>
        <v>28</v>
      </c>
      <c r="AA40" s="195">
        <f>SUM(AC40-Z40)</f>
        <v>872</v>
      </c>
      <c r="AB40" s="200"/>
      <c r="AC40" s="197">
        <v>900</v>
      </c>
    </row>
    <row r="41" spans="1:29" ht="6.95" customHeight="1" x14ac:dyDescent="0.2">
      <c r="A41" s="201"/>
      <c r="B41" s="190"/>
      <c r="C41" s="191"/>
      <c r="D41" s="154"/>
      <c r="E41" s="154"/>
      <c r="F41" s="192"/>
      <c r="G41" s="155"/>
      <c r="H41" s="154"/>
      <c r="I41" s="154"/>
      <c r="J41" s="192"/>
      <c r="K41" s="159"/>
      <c r="L41" s="159"/>
      <c r="M41" s="159"/>
      <c r="N41" s="152"/>
      <c r="O41" s="162"/>
      <c r="P41" s="151"/>
      <c r="Q41" s="157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63"/>
      <c r="AC41" s="162"/>
    </row>
    <row r="42" spans="1:29" ht="12.95" customHeight="1" x14ac:dyDescent="0.2">
      <c r="A42" s="202" t="s">
        <v>66</v>
      </c>
      <c r="B42" s="157">
        <v>0</v>
      </c>
      <c r="C42" s="164">
        <v>0</v>
      </c>
      <c r="D42" s="159">
        <v>0</v>
      </c>
      <c r="E42" s="159">
        <v>0</v>
      </c>
      <c r="F42" s="160">
        <v>0</v>
      </c>
      <c r="G42" s="165">
        <v>0</v>
      </c>
      <c r="H42" s="159">
        <v>0</v>
      </c>
      <c r="I42" s="159">
        <v>0</v>
      </c>
      <c r="J42" s="159">
        <v>0</v>
      </c>
      <c r="K42" s="159">
        <v>0</v>
      </c>
      <c r="L42" s="159">
        <v>0</v>
      </c>
      <c r="M42" s="159">
        <v>150</v>
      </c>
      <c r="N42" s="152"/>
      <c r="O42" s="162">
        <v>150</v>
      </c>
      <c r="P42" s="175" t="s">
        <v>66</v>
      </c>
      <c r="Q42" s="157">
        <v>0</v>
      </c>
      <c r="R42" s="159">
        <v>0</v>
      </c>
      <c r="S42" s="159">
        <v>0</v>
      </c>
      <c r="T42" s="159">
        <v>0</v>
      </c>
      <c r="U42" s="159">
        <v>0</v>
      </c>
      <c r="V42" s="159">
        <v>21</v>
      </c>
      <c r="W42" s="159">
        <v>13</v>
      </c>
      <c r="X42" s="159">
        <v>15</v>
      </c>
      <c r="Y42" s="159"/>
      <c r="Z42" s="159">
        <f>SUM(R42:Y42,L42)</f>
        <v>49</v>
      </c>
      <c r="AA42" s="159">
        <f>SUM(AC42-Z42)</f>
        <v>101</v>
      </c>
      <c r="AB42" s="163"/>
      <c r="AC42" s="162">
        <v>150</v>
      </c>
    </row>
    <row r="43" spans="1:29" ht="6.95" customHeight="1" x14ac:dyDescent="0.2">
      <c r="A43" s="151"/>
      <c r="B43" s="157"/>
      <c r="C43" s="164"/>
      <c r="D43" s="159"/>
      <c r="E43" s="159"/>
      <c r="F43" s="160"/>
      <c r="G43" s="165"/>
      <c r="H43" s="159"/>
      <c r="I43" s="159"/>
      <c r="J43" s="159"/>
      <c r="K43" s="159"/>
      <c r="L43" s="159"/>
      <c r="M43" s="159"/>
      <c r="N43" s="152"/>
      <c r="O43" s="153"/>
      <c r="P43" s="151"/>
      <c r="Q43" s="157"/>
      <c r="R43" s="159"/>
      <c r="S43" s="159"/>
      <c r="T43" s="159"/>
      <c r="U43" s="159"/>
      <c r="V43" s="159"/>
      <c r="W43" s="159"/>
      <c r="X43" s="159"/>
      <c r="Y43" s="159"/>
      <c r="Z43" s="159"/>
      <c r="AA43" s="159"/>
      <c r="AB43" s="165"/>
      <c r="AC43" s="162"/>
    </row>
    <row r="44" spans="1:29" ht="12.95" customHeight="1" x14ac:dyDescent="0.2">
      <c r="A44" s="203" t="s">
        <v>44</v>
      </c>
      <c r="B44" s="167">
        <f t="shared" ref="B44:K44" si="2">SUM(B7:B39)</f>
        <v>18373</v>
      </c>
      <c r="C44" s="168">
        <f t="shared" si="2"/>
        <v>1030</v>
      </c>
      <c r="D44" s="169">
        <f t="shared" si="2"/>
        <v>277</v>
      </c>
      <c r="E44" s="169">
        <f t="shared" si="2"/>
        <v>899</v>
      </c>
      <c r="F44" s="170">
        <f t="shared" si="2"/>
        <v>717</v>
      </c>
      <c r="G44" s="174">
        <f t="shared" si="2"/>
        <v>1772</v>
      </c>
      <c r="H44" s="169">
        <f t="shared" si="2"/>
        <v>947</v>
      </c>
      <c r="I44" s="169">
        <f t="shared" si="2"/>
        <v>685</v>
      </c>
      <c r="J44" s="169">
        <f t="shared" si="2"/>
        <v>2369</v>
      </c>
      <c r="K44" s="169">
        <f t="shared" si="2"/>
        <v>2905</v>
      </c>
      <c r="L44" s="169">
        <f>SUM(C44:K44)</f>
        <v>11601</v>
      </c>
      <c r="M44" s="169">
        <v>8048</v>
      </c>
      <c r="N44" s="172"/>
      <c r="O44" s="173">
        <f>SUM(L44,M44)</f>
        <v>19649</v>
      </c>
      <c r="P44" s="203" t="s">
        <v>44</v>
      </c>
      <c r="Q44" s="167">
        <f>SUM(Q7:Q39)</f>
        <v>18373</v>
      </c>
      <c r="R44" s="169">
        <f>SUM(R7:R39)</f>
        <v>861</v>
      </c>
      <c r="S44" s="169">
        <f t="shared" ref="S44:X44" si="3">SUM(S7:S42)</f>
        <v>679</v>
      </c>
      <c r="T44" s="169">
        <f t="shared" si="3"/>
        <v>285</v>
      </c>
      <c r="U44" s="169">
        <f t="shared" si="3"/>
        <v>23</v>
      </c>
      <c r="V44" s="169">
        <f t="shared" si="3"/>
        <v>43</v>
      </c>
      <c r="W44" s="169">
        <f t="shared" si="3"/>
        <v>302</v>
      </c>
      <c r="X44" s="169">
        <f t="shared" si="3"/>
        <v>168</v>
      </c>
      <c r="Y44" s="169"/>
      <c r="Z44" s="169">
        <f>SUM(Z7:Z42)</f>
        <v>13962</v>
      </c>
      <c r="AA44" s="169">
        <f>SUM(AA7:AA43)</f>
        <v>5687</v>
      </c>
      <c r="AB44" s="174"/>
      <c r="AC44" s="173">
        <f>SUM(AC7:AC42)</f>
        <v>19649</v>
      </c>
    </row>
    <row r="45" spans="1:29" x14ac:dyDescent="0.2">
      <c r="M45" s="141"/>
    </row>
    <row r="46" spans="1:29" ht="15.75" x14ac:dyDescent="0.25">
      <c r="L46" s="138"/>
    </row>
  </sheetData>
  <phoneticPr fontId="9" type="noConversion"/>
  <printOptions horizontalCentered="1" verticalCentered="1"/>
  <pageMargins left="0" right="0" top="0" bottom="0" header="0.51181102362204722" footer="0.51181102362204722"/>
  <pageSetup paperSize="9" orientation="landscape" horizontalDpi="300" verticalDpi="300" r:id="rId1"/>
  <headerFooter alignWithMargins="0"/>
  <ignoredErrors>
    <ignoredError sqref="Z7:Z42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N48"/>
  <sheetViews>
    <sheetView showGridLines="0" showZeros="0" topLeftCell="V1" zoomScaleNormal="100" workbookViewId="0">
      <selection activeCell="AD17" sqref="AD17"/>
    </sheetView>
  </sheetViews>
  <sheetFormatPr baseColWidth="10" defaultRowHeight="15" x14ac:dyDescent="0.2"/>
  <cols>
    <col min="1" max="1" width="53" style="1" customWidth="1"/>
    <col min="2" max="2" width="8.140625" style="1" customWidth="1"/>
    <col min="3" max="3" width="5.85546875" style="1" customWidth="1"/>
    <col min="4" max="6" width="5.85546875" style="2" customWidth="1"/>
    <col min="7" max="7" width="6" style="2" customWidth="1"/>
    <col min="8" max="9" width="5.85546875" style="1" customWidth="1"/>
    <col min="10" max="10" width="6.42578125" style="1" bestFit="1" customWidth="1"/>
    <col min="11" max="11" width="5.85546875" style="1" customWidth="1"/>
    <col min="12" max="12" width="7.28515625" style="1" customWidth="1"/>
    <col min="13" max="13" width="10" style="1" customWidth="1"/>
    <col min="14" max="14" width="8.140625" style="1" customWidth="1"/>
    <col min="15" max="15" width="54.140625" style="1" customWidth="1"/>
    <col min="16" max="16" width="8.140625" style="1" customWidth="1"/>
    <col min="17" max="18" width="5.85546875" style="1" customWidth="1"/>
    <col min="19" max="19" width="6.28515625" style="1" customWidth="1"/>
    <col min="20" max="20" width="6" style="1" customWidth="1"/>
    <col min="21" max="24" width="5.85546875" style="1" customWidth="1"/>
    <col min="25" max="25" width="7.28515625" style="1" customWidth="1"/>
    <col min="26" max="26" width="9.7109375" style="1" customWidth="1"/>
    <col min="27" max="27" width="8.140625" style="1" customWidth="1"/>
    <col min="28" max="28" width="51.7109375" style="1" customWidth="1"/>
    <col min="29" max="29" width="7.7109375" style="1" customWidth="1"/>
    <col min="30" max="37" width="6" style="1" customWidth="1"/>
    <col min="38" max="38" width="7.5703125" style="1" customWidth="1"/>
    <col min="39" max="39" width="9.7109375" style="1" customWidth="1"/>
    <col min="40" max="40" width="7.85546875" style="1" customWidth="1"/>
    <col min="41" max="16384" width="11.42578125" style="1"/>
  </cols>
  <sheetData>
    <row r="1" spans="1:40" x14ac:dyDescent="0.2">
      <c r="A1" s="1" t="s">
        <v>0</v>
      </c>
      <c r="B1" s="1" t="s">
        <v>97</v>
      </c>
      <c r="K1"/>
      <c r="L1" s="3" t="s">
        <v>102</v>
      </c>
      <c r="M1"/>
      <c r="N1" s="3" t="s">
        <v>2</v>
      </c>
      <c r="O1" s="1" t="s">
        <v>0</v>
      </c>
      <c r="P1" s="1" t="s">
        <v>120</v>
      </c>
      <c r="R1" s="2"/>
      <c r="S1" s="2"/>
      <c r="T1" s="2"/>
      <c r="U1" s="2"/>
      <c r="Y1" s="3" t="s">
        <v>108</v>
      </c>
      <c r="Z1"/>
      <c r="AA1" s="3" t="s">
        <v>3</v>
      </c>
      <c r="AB1" s="1" t="s">
        <v>0</v>
      </c>
      <c r="AC1" s="1" t="s">
        <v>129</v>
      </c>
      <c r="AE1" s="2"/>
      <c r="AF1" s="2"/>
      <c r="AG1" s="2"/>
      <c r="AH1" s="2"/>
      <c r="AL1" s="3" t="s">
        <v>130</v>
      </c>
      <c r="AM1"/>
      <c r="AN1" s="3" t="s">
        <v>128</v>
      </c>
    </row>
    <row r="2" spans="1:40" ht="6.95" customHeight="1" x14ac:dyDescent="0.2">
      <c r="R2" s="2"/>
      <c r="S2" s="2"/>
      <c r="T2" s="2"/>
      <c r="U2" s="2"/>
      <c r="AE2" s="2"/>
      <c r="AF2" s="2"/>
      <c r="AG2" s="2"/>
      <c r="AH2" s="2"/>
    </row>
    <row r="3" spans="1:40" ht="15.75" x14ac:dyDescent="0.25">
      <c r="A3" s="1" t="s">
        <v>45</v>
      </c>
      <c r="B3" s="4"/>
      <c r="C3" s="4"/>
      <c r="H3"/>
      <c r="L3" s="5" t="s">
        <v>6</v>
      </c>
      <c r="O3" s="1" t="s">
        <v>45</v>
      </c>
      <c r="P3" s="4"/>
      <c r="Q3" s="4"/>
      <c r="R3" s="2"/>
      <c r="S3" s="2"/>
      <c r="T3" s="2"/>
      <c r="U3" s="2"/>
      <c r="V3"/>
      <c r="Y3" s="5" t="s">
        <v>6</v>
      </c>
      <c r="Z3"/>
      <c r="AB3" s="1" t="s">
        <v>45</v>
      </c>
      <c r="AC3" s="4"/>
      <c r="AD3" s="4"/>
      <c r="AE3" s="2"/>
      <c r="AF3" s="2"/>
      <c r="AG3" s="2"/>
      <c r="AH3" s="2"/>
      <c r="AI3"/>
      <c r="AL3" s="5" t="s">
        <v>6</v>
      </c>
      <c r="AM3"/>
    </row>
    <row r="4" spans="1:40" ht="6.95" customHeight="1" x14ac:dyDescent="0.2"/>
    <row r="5" spans="1:40" ht="51" x14ac:dyDescent="0.2">
      <c r="A5" s="6" t="s">
        <v>8</v>
      </c>
      <c r="B5" s="7" t="s">
        <v>9</v>
      </c>
      <c r="C5" s="8" t="s">
        <v>46</v>
      </c>
      <c r="D5" s="9" t="s">
        <v>81</v>
      </c>
      <c r="E5" s="9" t="s">
        <v>82</v>
      </c>
      <c r="F5" s="10" t="s">
        <v>83</v>
      </c>
      <c r="G5" s="11" t="s">
        <v>84</v>
      </c>
      <c r="H5" s="12" t="s">
        <v>85</v>
      </c>
      <c r="I5" s="12" t="s">
        <v>86</v>
      </c>
      <c r="J5" s="12" t="s">
        <v>91</v>
      </c>
      <c r="K5" s="12" t="s">
        <v>87</v>
      </c>
      <c r="L5" s="12" t="s">
        <v>10</v>
      </c>
      <c r="M5" s="13" t="s">
        <v>88</v>
      </c>
      <c r="N5" s="14" t="s">
        <v>12</v>
      </c>
      <c r="O5" s="6" t="s">
        <v>8</v>
      </c>
      <c r="P5" s="7" t="s">
        <v>9</v>
      </c>
      <c r="Q5" s="15" t="s">
        <v>89</v>
      </c>
      <c r="R5" s="15" t="s">
        <v>90</v>
      </c>
      <c r="S5" s="15" t="s">
        <v>92</v>
      </c>
      <c r="T5" s="15" t="s">
        <v>103</v>
      </c>
      <c r="U5" s="15" t="s">
        <v>105</v>
      </c>
      <c r="V5" s="15" t="s">
        <v>117</v>
      </c>
      <c r="W5" s="15" t="s">
        <v>121</v>
      </c>
      <c r="X5" s="15" t="s">
        <v>122</v>
      </c>
      <c r="Y5" s="12" t="s">
        <v>14</v>
      </c>
      <c r="Z5" s="13" t="s">
        <v>107</v>
      </c>
      <c r="AA5" s="14" t="s">
        <v>123</v>
      </c>
      <c r="AB5" s="254" t="s">
        <v>8</v>
      </c>
      <c r="AC5" s="255" t="s">
        <v>9</v>
      </c>
      <c r="AD5" s="256" t="s">
        <v>127</v>
      </c>
      <c r="AE5" s="256">
        <v>9</v>
      </c>
      <c r="AF5" s="256">
        <v>10</v>
      </c>
      <c r="AG5" s="256">
        <v>11</v>
      </c>
      <c r="AH5" s="256">
        <v>12</v>
      </c>
      <c r="AI5" s="256">
        <v>13</v>
      </c>
      <c r="AJ5" s="256">
        <v>14</v>
      </c>
      <c r="AK5" s="256">
        <v>15</v>
      </c>
      <c r="AL5" s="257" t="s">
        <v>14</v>
      </c>
      <c r="AM5" s="258" t="s">
        <v>107</v>
      </c>
      <c r="AN5" s="259" t="s">
        <v>12</v>
      </c>
    </row>
    <row r="6" spans="1:40" ht="12.95" customHeight="1" x14ac:dyDescent="0.2">
      <c r="A6" s="145" t="s">
        <v>16</v>
      </c>
      <c r="B6" s="146"/>
      <c r="C6" s="147"/>
      <c r="D6" s="148"/>
      <c r="E6" s="148"/>
      <c r="F6" s="149"/>
      <c r="G6" s="150"/>
      <c r="H6" s="151"/>
      <c r="I6" s="151"/>
      <c r="J6" s="151"/>
      <c r="K6" s="151"/>
      <c r="L6" s="151"/>
      <c r="M6" s="151"/>
      <c r="N6" s="153"/>
      <c r="O6" s="145" t="s">
        <v>16</v>
      </c>
      <c r="P6" s="146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5"/>
      <c r="AB6" s="145" t="s">
        <v>16</v>
      </c>
      <c r="AC6" s="146"/>
      <c r="AD6" s="204"/>
      <c r="AE6" s="204"/>
      <c r="AF6" s="204"/>
      <c r="AG6" s="204"/>
      <c r="AH6" s="204"/>
      <c r="AI6" s="204"/>
      <c r="AJ6" s="204"/>
      <c r="AK6" s="204"/>
      <c r="AL6" s="204"/>
      <c r="AM6" s="204"/>
      <c r="AN6" s="205"/>
    </row>
    <row r="7" spans="1:40" ht="12.95" customHeight="1" x14ac:dyDescent="0.2">
      <c r="A7" s="151" t="s">
        <v>110</v>
      </c>
      <c r="B7" s="157">
        <v>4200</v>
      </c>
      <c r="C7" s="260">
        <v>806</v>
      </c>
      <c r="D7" s="260">
        <v>123</v>
      </c>
      <c r="E7" s="260">
        <v>760</v>
      </c>
      <c r="F7" s="261">
        <v>468</v>
      </c>
      <c r="G7" s="262">
        <v>1399</v>
      </c>
      <c r="H7" s="260">
        <v>654</v>
      </c>
      <c r="I7" s="260">
        <v>167</v>
      </c>
      <c r="J7" s="260">
        <v>117</v>
      </c>
      <c r="K7" s="260">
        <v>2</v>
      </c>
      <c r="L7" s="260">
        <f>SUM(C7:K7)</f>
        <v>4496</v>
      </c>
      <c r="M7" s="159">
        <v>0</v>
      </c>
      <c r="N7" s="162">
        <v>4494</v>
      </c>
      <c r="O7" s="151" t="s">
        <v>17</v>
      </c>
      <c r="P7" s="157">
        <v>4200</v>
      </c>
      <c r="Q7" s="204">
        <v>0</v>
      </c>
      <c r="R7" s="204">
        <v>0</v>
      </c>
      <c r="S7" s="204">
        <v>0</v>
      </c>
      <c r="T7" s="204">
        <v>0</v>
      </c>
      <c r="U7" s="204">
        <v>0</v>
      </c>
      <c r="V7" s="204">
        <v>0</v>
      </c>
      <c r="W7" s="204">
        <v>0</v>
      </c>
      <c r="X7" s="204"/>
      <c r="Y7" s="245">
        <f t="shared" ref="Y7:Y12" si="0">SUM(Q7:X7,L7)</f>
        <v>4496</v>
      </c>
      <c r="Z7" s="204">
        <f t="shared" ref="Z7:Z12" si="1">SUM(AA7-Y7)</f>
        <v>-2</v>
      </c>
      <c r="AA7" s="205">
        <v>4494</v>
      </c>
      <c r="AB7" s="151" t="s">
        <v>17</v>
      </c>
      <c r="AC7" s="157">
        <v>4200</v>
      </c>
      <c r="AD7" s="204"/>
      <c r="AE7" s="204"/>
      <c r="AF7" s="204"/>
      <c r="AG7" s="204"/>
      <c r="AH7" s="204"/>
      <c r="AI7" s="204"/>
      <c r="AJ7" s="204"/>
      <c r="AK7" s="204"/>
      <c r="AL7" s="204">
        <f t="shared" ref="AL7:AL42" si="2">SUM(AD7:AK7,Y7)</f>
        <v>4496</v>
      </c>
      <c r="AM7" s="204">
        <f t="shared" ref="AM7:AM12" si="3">SUM(AN7-AL7)</f>
        <v>-2</v>
      </c>
      <c r="AN7" s="205">
        <v>4494</v>
      </c>
    </row>
    <row r="8" spans="1:40" ht="12.95" customHeight="1" x14ac:dyDescent="0.2">
      <c r="A8" s="151" t="s">
        <v>116</v>
      </c>
      <c r="B8" s="157">
        <v>0</v>
      </c>
      <c r="C8" s="164">
        <v>0</v>
      </c>
      <c r="D8" s="159">
        <v>0</v>
      </c>
      <c r="E8" s="159">
        <v>0</v>
      </c>
      <c r="F8" s="160">
        <v>0</v>
      </c>
      <c r="G8" s="165">
        <v>0</v>
      </c>
      <c r="H8" s="159">
        <v>0</v>
      </c>
      <c r="I8" s="159">
        <v>0</v>
      </c>
      <c r="J8" s="159">
        <v>0</v>
      </c>
      <c r="K8" s="159">
        <v>0</v>
      </c>
      <c r="L8" s="159">
        <f>SUM(C8:K8)</f>
        <v>0</v>
      </c>
      <c r="M8" s="159">
        <f>SUM(N8-L8)</f>
        <v>10</v>
      </c>
      <c r="N8" s="162">
        <v>10</v>
      </c>
      <c r="O8" s="151" t="s">
        <v>116</v>
      </c>
      <c r="P8" s="157">
        <v>0</v>
      </c>
      <c r="Q8" s="204">
        <v>0</v>
      </c>
      <c r="R8" s="204">
        <v>0</v>
      </c>
      <c r="S8" s="204">
        <v>0</v>
      </c>
      <c r="T8" s="204">
        <v>0</v>
      </c>
      <c r="U8" s="204">
        <v>0</v>
      </c>
      <c r="V8" s="204">
        <v>0</v>
      </c>
      <c r="W8" s="204">
        <v>5</v>
      </c>
      <c r="X8" s="204">
        <v>-5</v>
      </c>
      <c r="Y8" s="204">
        <f t="shared" si="0"/>
        <v>0</v>
      </c>
      <c r="Z8" s="204">
        <f>SUM(AA8-Y8)</f>
        <v>10</v>
      </c>
      <c r="AA8" s="205">
        <v>10</v>
      </c>
      <c r="AB8" s="151" t="s">
        <v>124</v>
      </c>
      <c r="AC8" s="157">
        <v>0</v>
      </c>
      <c r="AD8" s="204"/>
      <c r="AE8" s="204"/>
      <c r="AF8" s="204"/>
      <c r="AG8" s="204"/>
      <c r="AH8" s="204"/>
      <c r="AI8" s="204"/>
      <c r="AJ8" s="204"/>
      <c r="AK8" s="204"/>
      <c r="AL8" s="204">
        <f t="shared" si="2"/>
        <v>0</v>
      </c>
      <c r="AM8" s="204">
        <f t="shared" si="3"/>
        <v>10</v>
      </c>
      <c r="AN8" s="205">
        <v>10</v>
      </c>
    </row>
    <row r="9" spans="1:40" ht="12.95" customHeight="1" x14ac:dyDescent="0.2">
      <c r="A9" s="151" t="s">
        <v>19</v>
      </c>
      <c r="B9" s="157">
        <v>1000</v>
      </c>
      <c r="C9" s="164">
        <v>0</v>
      </c>
      <c r="D9" s="159">
        <v>0</v>
      </c>
      <c r="E9" s="159">
        <v>1</v>
      </c>
      <c r="F9" s="160">
        <v>0</v>
      </c>
      <c r="G9" s="165">
        <v>5</v>
      </c>
      <c r="H9" s="159">
        <v>3</v>
      </c>
      <c r="I9" s="159">
        <v>0</v>
      </c>
      <c r="J9" s="159">
        <v>0</v>
      </c>
      <c r="K9" s="159">
        <v>2</v>
      </c>
      <c r="L9" s="159">
        <f>SUM(C9:K9)</f>
        <v>11</v>
      </c>
      <c r="M9" s="159">
        <f>SUM(N9-L9)</f>
        <v>989</v>
      </c>
      <c r="N9" s="162">
        <v>1000</v>
      </c>
      <c r="O9" s="151" t="s">
        <v>19</v>
      </c>
      <c r="P9" s="157">
        <v>1000</v>
      </c>
      <c r="Q9" s="204">
        <v>0</v>
      </c>
      <c r="R9" s="204">
        <v>2</v>
      </c>
      <c r="S9" s="204">
        <v>0</v>
      </c>
      <c r="T9" s="204">
        <v>0</v>
      </c>
      <c r="U9" s="204">
        <v>0</v>
      </c>
      <c r="V9" s="204">
        <v>3</v>
      </c>
      <c r="W9" s="204">
        <v>4</v>
      </c>
      <c r="X9" s="204">
        <v>1</v>
      </c>
      <c r="Y9" s="204">
        <f t="shared" si="0"/>
        <v>21</v>
      </c>
      <c r="Z9" s="204">
        <f t="shared" si="1"/>
        <v>979</v>
      </c>
      <c r="AA9" s="205">
        <v>1000</v>
      </c>
      <c r="AB9" s="151" t="s">
        <v>126</v>
      </c>
      <c r="AC9" s="157">
        <v>1000</v>
      </c>
      <c r="AD9" s="204"/>
      <c r="AE9" s="204"/>
      <c r="AF9" s="204"/>
      <c r="AG9" s="204"/>
      <c r="AH9" s="204"/>
      <c r="AI9" s="204"/>
      <c r="AJ9" s="204"/>
      <c r="AK9" s="204"/>
      <c r="AL9" s="204">
        <f t="shared" si="2"/>
        <v>21</v>
      </c>
      <c r="AM9" s="204">
        <f t="shared" si="3"/>
        <v>979</v>
      </c>
      <c r="AN9" s="205">
        <v>1000</v>
      </c>
    </row>
    <row r="10" spans="1:40" ht="12.95" customHeight="1" x14ac:dyDescent="0.2">
      <c r="A10" s="151" t="s">
        <v>20</v>
      </c>
      <c r="B10" s="157">
        <v>300</v>
      </c>
      <c r="C10" s="164">
        <v>0</v>
      </c>
      <c r="D10" s="159">
        <v>0</v>
      </c>
      <c r="E10" s="159">
        <v>0</v>
      </c>
      <c r="F10" s="160">
        <v>0</v>
      </c>
      <c r="G10" s="165">
        <v>0</v>
      </c>
      <c r="H10" s="159">
        <v>0</v>
      </c>
      <c r="I10" s="159">
        <v>150</v>
      </c>
      <c r="J10" s="159">
        <v>0</v>
      </c>
      <c r="K10" s="159">
        <v>0</v>
      </c>
      <c r="L10" s="159">
        <f>SUM(C10:K10)</f>
        <v>150</v>
      </c>
      <c r="M10" s="159">
        <v>150</v>
      </c>
      <c r="N10" s="162">
        <f>SUM(L10:M10)</f>
        <v>300</v>
      </c>
      <c r="O10" s="151" t="s">
        <v>20</v>
      </c>
      <c r="P10" s="157">
        <v>300</v>
      </c>
      <c r="Q10" s="204">
        <v>0</v>
      </c>
      <c r="R10" s="204">
        <v>0</v>
      </c>
      <c r="S10" s="204">
        <v>150</v>
      </c>
      <c r="T10" s="204">
        <v>0</v>
      </c>
      <c r="U10" s="204">
        <v>0</v>
      </c>
      <c r="V10" s="204">
        <v>0</v>
      </c>
      <c r="W10" s="204">
        <v>0</v>
      </c>
      <c r="X10" s="204"/>
      <c r="Y10" s="204">
        <f t="shared" si="0"/>
        <v>300</v>
      </c>
      <c r="Z10" s="204">
        <f t="shared" si="1"/>
        <v>0</v>
      </c>
      <c r="AA10" s="205">
        <v>300</v>
      </c>
      <c r="AB10" s="151" t="s">
        <v>20</v>
      </c>
      <c r="AC10" s="157">
        <v>300</v>
      </c>
      <c r="AD10" s="204"/>
      <c r="AE10" s="204"/>
      <c r="AF10" s="204"/>
      <c r="AG10" s="204"/>
      <c r="AH10" s="204"/>
      <c r="AI10" s="204"/>
      <c r="AJ10" s="204"/>
      <c r="AK10" s="204"/>
      <c r="AL10" s="204">
        <f t="shared" si="2"/>
        <v>300</v>
      </c>
      <c r="AM10" s="204">
        <f t="shared" si="3"/>
        <v>0</v>
      </c>
      <c r="AN10" s="205">
        <v>300</v>
      </c>
    </row>
    <row r="11" spans="1:40" ht="12.95" customHeight="1" x14ac:dyDescent="0.2">
      <c r="A11" s="151" t="s">
        <v>114</v>
      </c>
      <c r="B11" s="157">
        <v>0</v>
      </c>
      <c r="C11" s="164">
        <v>0</v>
      </c>
      <c r="D11" s="159">
        <v>0</v>
      </c>
      <c r="E11" s="159">
        <v>0</v>
      </c>
      <c r="F11" s="160">
        <v>0</v>
      </c>
      <c r="G11" s="165">
        <v>0</v>
      </c>
      <c r="H11" s="159">
        <v>0</v>
      </c>
      <c r="I11" s="159">
        <v>0</v>
      </c>
      <c r="J11" s="159">
        <v>0</v>
      </c>
      <c r="K11" s="159">
        <v>0</v>
      </c>
      <c r="L11" s="159">
        <f>SUM(C11:K11)</f>
        <v>0</v>
      </c>
      <c r="M11" s="159">
        <v>10</v>
      </c>
      <c r="N11" s="162">
        <v>10</v>
      </c>
      <c r="O11" s="151" t="s">
        <v>114</v>
      </c>
      <c r="P11" s="157">
        <v>0</v>
      </c>
      <c r="Q11" s="204">
        <v>0</v>
      </c>
      <c r="R11" s="204">
        <v>0</v>
      </c>
      <c r="S11" s="204">
        <v>0</v>
      </c>
      <c r="T11" s="204">
        <v>0</v>
      </c>
      <c r="U11" s="204">
        <v>0</v>
      </c>
      <c r="V11" s="204">
        <v>0</v>
      </c>
      <c r="W11" s="204">
        <v>7</v>
      </c>
      <c r="X11" s="204">
        <v>1</v>
      </c>
      <c r="Y11" s="204">
        <f t="shared" si="0"/>
        <v>8</v>
      </c>
      <c r="Z11" s="204">
        <f t="shared" si="1"/>
        <v>2</v>
      </c>
      <c r="AA11" s="205">
        <v>10</v>
      </c>
      <c r="AB11" s="151" t="s">
        <v>114</v>
      </c>
      <c r="AC11" s="157">
        <v>0</v>
      </c>
      <c r="AD11" s="204">
        <v>4</v>
      </c>
      <c r="AE11" s="204"/>
      <c r="AF11" s="204"/>
      <c r="AG11" s="204"/>
      <c r="AH11" s="204"/>
      <c r="AI11" s="204"/>
      <c r="AJ11" s="204"/>
      <c r="AK11" s="204"/>
      <c r="AL11" s="234">
        <f t="shared" si="2"/>
        <v>12</v>
      </c>
      <c r="AM11" s="204">
        <f t="shared" si="3"/>
        <v>-2</v>
      </c>
      <c r="AN11" s="205">
        <v>10</v>
      </c>
    </row>
    <row r="12" spans="1:40" ht="12.95" customHeight="1" x14ac:dyDescent="0.2">
      <c r="A12" s="145" t="s">
        <v>115</v>
      </c>
      <c r="B12" s="190">
        <v>278</v>
      </c>
      <c r="C12" s="191">
        <v>164</v>
      </c>
      <c r="D12" s="154">
        <v>81</v>
      </c>
      <c r="E12" s="154">
        <v>34</v>
      </c>
      <c r="F12" s="192">
        <v>18</v>
      </c>
      <c r="G12" s="206">
        <v>3</v>
      </c>
      <c r="H12" s="154">
        <v>0</v>
      </c>
      <c r="I12" s="154">
        <v>0</v>
      </c>
      <c r="J12" s="154">
        <v>0</v>
      </c>
      <c r="K12" s="154">
        <v>0</v>
      </c>
      <c r="L12" s="154">
        <f>SUM(C12:J12)</f>
        <v>300</v>
      </c>
      <c r="M12" s="154">
        <v>0</v>
      </c>
      <c r="N12" s="156">
        <f>SUM(L12:M12)</f>
        <v>300</v>
      </c>
      <c r="O12" s="145" t="s">
        <v>115</v>
      </c>
      <c r="P12" s="190">
        <v>278</v>
      </c>
      <c r="Q12" s="207">
        <v>0</v>
      </c>
      <c r="R12" s="207">
        <v>0</v>
      </c>
      <c r="S12" s="207">
        <v>0</v>
      </c>
      <c r="T12" s="207">
        <v>0</v>
      </c>
      <c r="U12" s="207">
        <v>0</v>
      </c>
      <c r="V12" s="207">
        <v>0</v>
      </c>
      <c r="W12" s="207">
        <v>0</v>
      </c>
      <c r="X12" s="207"/>
      <c r="Y12" s="208">
        <f t="shared" si="0"/>
        <v>300</v>
      </c>
      <c r="Z12" s="207">
        <f t="shared" si="1"/>
        <v>0</v>
      </c>
      <c r="AA12" s="209">
        <v>300</v>
      </c>
      <c r="AB12" s="145" t="s">
        <v>115</v>
      </c>
      <c r="AC12" s="190">
        <v>278</v>
      </c>
      <c r="AD12" s="207">
        <v>0</v>
      </c>
      <c r="AE12" s="207">
        <v>0</v>
      </c>
      <c r="AF12" s="207">
        <v>0</v>
      </c>
      <c r="AG12" s="207">
        <v>0</v>
      </c>
      <c r="AH12" s="207">
        <v>0</v>
      </c>
      <c r="AI12" s="207">
        <v>0</v>
      </c>
      <c r="AJ12" s="207">
        <v>0</v>
      </c>
      <c r="AK12" s="207"/>
      <c r="AL12" s="208">
        <f t="shared" si="2"/>
        <v>300</v>
      </c>
      <c r="AM12" s="207">
        <f t="shared" si="3"/>
        <v>0</v>
      </c>
      <c r="AN12" s="209">
        <v>300</v>
      </c>
    </row>
    <row r="13" spans="1:40" ht="12.95" customHeight="1" x14ac:dyDescent="0.2">
      <c r="A13" s="145" t="s">
        <v>22</v>
      </c>
      <c r="B13" s="190"/>
      <c r="C13" s="191"/>
      <c r="D13" s="154"/>
      <c r="E13" s="154"/>
      <c r="F13" s="192"/>
      <c r="G13" s="210"/>
      <c r="H13" s="154"/>
      <c r="I13" s="154"/>
      <c r="J13" s="154"/>
      <c r="K13" s="154"/>
      <c r="L13" s="154"/>
      <c r="M13" s="154"/>
      <c r="N13" s="194"/>
      <c r="O13" s="145" t="s">
        <v>22</v>
      </c>
      <c r="P13" s="190"/>
      <c r="Q13" s="204"/>
      <c r="R13" s="211"/>
      <c r="S13" s="204"/>
      <c r="T13" s="204"/>
      <c r="U13" s="204"/>
      <c r="V13" s="204"/>
      <c r="W13" s="204"/>
      <c r="X13" s="204"/>
      <c r="Y13" s="204"/>
      <c r="Z13" s="204"/>
      <c r="AA13" s="205"/>
      <c r="AB13" s="145" t="s">
        <v>22</v>
      </c>
      <c r="AC13" s="190"/>
      <c r="AD13" s="204"/>
      <c r="AE13" s="211"/>
      <c r="AF13" s="204"/>
      <c r="AG13" s="204"/>
      <c r="AH13" s="204"/>
      <c r="AI13" s="204"/>
      <c r="AJ13" s="204"/>
      <c r="AK13" s="204"/>
      <c r="AL13" s="204">
        <f t="shared" si="2"/>
        <v>0</v>
      </c>
      <c r="AM13" s="204"/>
      <c r="AN13" s="205"/>
    </row>
    <row r="14" spans="1:40" ht="12.95" customHeight="1" x14ac:dyDescent="0.2">
      <c r="A14" s="212" t="s">
        <v>23</v>
      </c>
      <c r="B14" s="213">
        <v>250</v>
      </c>
      <c r="C14" s="214">
        <v>0</v>
      </c>
      <c r="D14" s="215">
        <v>0</v>
      </c>
      <c r="E14" s="215">
        <v>1</v>
      </c>
      <c r="F14" s="216">
        <v>20</v>
      </c>
      <c r="G14" s="217">
        <v>12</v>
      </c>
      <c r="H14" s="215">
        <v>12</v>
      </c>
      <c r="I14" s="215">
        <v>8</v>
      </c>
      <c r="J14" s="215">
        <v>9</v>
      </c>
      <c r="K14" s="215">
        <v>23</v>
      </c>
      <c r="L14" s="215">
        <f>SUM(C14:K14)</f>
        <v>85</v>
      </c>
      <c r="M14" s="216">
        <v>165</v>
      </c>
      <c r="N14" s="218">
        <f>SUM(L14:M14)</f>
        <v>250</v>
      </c>
      <c r="O14" s="212" t="s">
        <v>23</v>
      </c>
      <c r="P14" s="213">
        <v>250</v>
      </c>
      <c r="Q14" s="219">
        <v>55</v>
      </c>
      <c r="R14" s="219">
        <v>13</v>
      </c>
      <c r="S14" s="219">
        <v>8</v>
      </c>
      <c r="T14" s="219">
        <v>7</v>
      </c>
      <c r="U14" s="219">
        <v>13</v>
      </c>
      <c r="V14" s="219">
        <v>28</v>
      </c>
      <c r="W14" s="219">
        <v>2</v>
      </c>
      <c r="X14" s="219">
        <v>15</v>
      </c>
      <c r="Y14" s="204">
        <f>SUM(Q14:X14,L14)</f>
        <v>226</v>
      </c>
      <c r="Z14" s="219">
        <f>SUM(AA14-Y14)</f>
        <v>24</v>
      </c>
      <c r="AA14" s="220">
        <v>250</v>
      </c>
      <c r="AB14" s="212" t="s">
        <v>131</v>
      </c>
      <c r="AC14" s="213">
        <v>250</v>
      </c>
      <c r="AD14" s="219">
        <v>1</v>
      </c>
      <c r="AE14" s="219"/>
      <c r="AF14" s="219"/>
      <c r="AG14" s="219"/>
      <c r="AH14" s="219"/>
      <c r="AI14" s="219"/>
      <c r="AJ14" s="219"/>
      <c r="AK14" s="219"/>
      <c r="AL14" s="225">
        <f t="shared" si="2"/>
        <v>227</v>
      </c>
      <c r="AM14" s="219">
        <f>SUM(AN14-AL14)</f>
        <v>23</v>
      </c>
      <c r="AN14" s="220">
        <v>250</v>
      </c>
    </row>
    <row r="15" spans="1:40" ht="6.95" customHeight="1" x14ac:dyDescent="0.2">
      <c r="A15" s="177"/>
      <c r="B15" s="157"/>
      <c r="C15" s="164"/>
      <c r="D15" s="159"/>
      <c r="E15" s="159"/>
      <c r="F15" s="160"/>
      <c r="G15" s="163"/>
      <c r="H15" s="159"/>
      <c r="I15" s="159"/>
      <c r="J15" s="159"/>
      <c r="K15" s="159"/>
      <c r="L15" s="159"/>
      <c r="M15" s="159"/>
      <c r="N15" s="162"/>
      <c r="O15" s="177"/>
      <c r="P15" s="157"/>
      <c r="Q15" s="204"/>
      <c r="R15" s="204"/>
      <c r="S15" s="204"/>
      <c r="T15" s="204"/>
      <c r="U15" s="204"/>
      <c r="V15" s="204"/>
      <c r="W15" s="204"/>
      <c r="X15" s="204"/>
      <c r="Y15" s="221"/>
      <c r="Z15" s="204"/>
      <c r="AA15" s="205"/>
      <c r="AB15" s="177"/>
      <c r="AC15" s="157"/>
      <c r="AD15" s="204"/>
      <c r="AE15" s="204"/>
      <c r="AF15" s="204"/>
      <c r="AG15" s="204"/>
      <c r="AH15" s="204"/>
      <c r="AI15" s="204"/>
      <c r="AJ15" s="204"/>
      <c r="AK15" s="204"/>
      <c r="AL15" s="204">
        <f t="shared" si="2"/>
        <v>0</v>
      </c>
      <c r="AM15" s="204"/>
      <c r="AN15" s="205"/>
    </row>
    <row r="16" spans="1:40" ht="12.95" customHeight="1" x14ac:dyDescent="0.2">
      <c r="A16" s="177" t="s">
        <v>24</v>
      </c>
      <c r="B16" s="157"/>
      <c r="C16" s="164"/>
      <c r="D16" s="159"/>
      <c r="E16" s="159"/>
      <c r="F16" s="160"/>
      <c r="G16" s="165"/>
      <c r="H16" s="159"/>
      <c r="I16" s="159"/>
      <c r="J16" s="159"/>
      <c r="K16" s="159"/>
      <c r="L16" s="159"/>
      <c r="M16" s="159"/>
      <c r="N16" s="153"/>
      <c r="O16" s="177" t="s">
        <v>24</v>
      </c>
      <c r="P16" s="157"/>
      <c r="Q16" s="204"/>
      <c r="R16" s="204"/>
      <c r="S16" s="204"/>
      <c r="T16" s="204"/>
      <c r="U16" s="204"/>
      <c r="V16" s="204"/>
      <c r="W16" s="204"/>
      <c r="X16" s="204"/>
      <c r="Y16" s="222"/>
      <c r="Z16" s="204"/>
      <c r="AA16" s="205"/>
      <c r="AB16" s="177" t="s">
        <v>24</v>
      </c>
      <c r="AC16" s="157"/>
      <c r="AD16" s="204"/>
      <c r="AE16" s="204"/>
      <c r="AF16" s="204"/>
      <c r="AG16" s="204"/>
      <c r="AH16" s="204"/>
      <c r="AI16" s="204"/>
      <c r="AJ16" s="204"/>
      <c r="AK16" s="204"/>
      <c r="AL16" s="204">
        <f t="shared" si="2"/>
        <v>0</v>
      </c>
      <c r="AM16" s="204"/>
      <c r="AN16" s="205"/>
    </row>
    <row r="17" spans="1:40" ht="12.95" customHeight="1" x14ac:dyDescent="0.2">
      <c r="A17" s="223" t="s">
        <v>25</v>
      </c>
      <c r="B17" s="213">
        <v>910</v>
      </c>
      <c r="C17" s="214">
        <v>1</v>
      </c>
      <c r="D17" s="215">
        <v>5</v>
      </c>
      <c r="E17" s="215">
        <v>6</v>
      </c>
      <c r="F17" s="216">
        <v>3</v>
      </c>
      <c r="G17" s="217">
        <v>0</v>
      </c>
      <c r="H17" s="215">
        <v>24</v>
      </c>
      <c r="I17" s="215">
        <v>13</v>
      </c>
      <c r="J17" s="215">
        <v>78</v>
      </c>
      <c r="K17" s="215">
        <v>338</v>
      </c>
      <c r="L17" s="215">
        <f>SUM(C17:K17)</f>
        <v>468</v>
      </c>
      <c r="M17" s="159">
        <f>SUM(N17-L17)</f>
        <v>145</v>
      </c>
      <c r="N17" s="218">
        <v>613</v>
      </c>
      <c r="O17" s="223" t="s">
        <v>25</v>
      </c>
      <c r="P17" s="213">
        <v>910</v>
      </c>
      <c r="Q17" s="219">
        <v>142</v>
      </c>
      <c r="R17" s="219">
        <v>2</v>
      </c>
      <c r="S17" s="219">
        <v>0</v>
      </c>
      <c r="T17" s="219">
        <v>0</v>
      </c>
      <c r="U17" s="219">
        <v>0</v>
      </c>
      <c r="V17" s="219">
        <v>0</v>
      </c>
      <c r="W17" s="219">
        <v>0</v>
      </c>
      <c r="X17" s="219"/>
      <c r="Y17" s="204">
        <f>SUM(Q17:X17,L17)</f>
        <v>612</v>
      </c>
      <c r="Z17" s="219">
        <f>SUM(AA17-Y17)</f>
        <v>1</v>
      </c>
      <c r="AA17" s="220">
        <v>613</v>
      </c>
      <c r="AB17" s="223" t="s">
        <v>25</v>
      </c>
      <c r="AC17" s="213">
        <v>910</v>
      </c>
      <c r="AD17" s="219"/>
      <c r="AE17" s="219"/>
      <c r="AF17" s="219"/>
      <c r="AG17" s="219"/>
      <c r="AH17" s="219"/>
      <c r="AI17" s="219"/>
      <c r="AJ17" s="219"/>
      <c r="AK17" s="219"/>
      <c r="AL17" s="225">
        <f t="shared" si="2"/>
        <v>612</v>
      </c>
      <c r="AM17" s="219">
        <f>SUM(AN17-AL17)</f>
        <v>1</v>
      </c>
      <c r="AN17" s="220">
        <v>613</v>
      </c>
    </row>
    <row r="18" spans="1:40" ht="6.95" customHeight="1" x14ac:dyDescent="0.2">
      <c r="A18" s="151"/>
      <c r="B18" s="157"/>
      <c r="C18" s="164"/>
      <c r="D18" s="159"/>
      <c r="E18" s="159"/>
      <c r="F18" s="160"/>
      <c r="G18" s="163"/>
      <c r="H18" s="159"/>
      <c r="I18" s="159"/>
      <c r="J18" s="159"/>
      <c r="K18" s="159"/>
      <c r="L18" s="159"/>
      <c r="M18" s="159"/>
      <c r="N18" s="162"/>
      <c r="O18" s="151"/>
      <c r="P18" s="157"/>
      <c r="Q18" s="204"/>
      <c r="R18" s="204"/>
      <c r="S18" s="204"/>
      <c r="T18" s="204"/>
      <c r="U18" s="204"/>
      <c r="V18" s="204"/>
      <c r="W18" s="204"/>
      <c r="X18" s="204"/>
      <c r="Y18" s="224"/>
      <c r="Z18" s="204"/>
      <c r="AA18" s="205"/>
      <c r="AB18" s="151"/>
      <c r="AC18" s="157"/>
      <c r="AD18" s="204"/>
      <c r="AE18" s="204"/>
      <c r="AF18" s="204"/>
      <c r="AG18" s="204"/>
      <c r="AH18" s="204"/>
      <c r="AI18" s="204"/>
      <c r="AJ18" s="204"/>
      <c r="AK18" s="204"/>
      <c r="AL18" s="204">
        <f t="shared" si="2"/>
        <v>0</v>
      </c>
      <c r="AM18" s="204"/>
      <c r="AN18" s="205"/>
    </row>
    <row r="19" spans="1:40" ht="12.95" customHeight="1" x14ac:dyDescent="0.2">
      <c r="A19" s="212" t="s">
        <v>26</v>
      </c>
      <c r="B19" s="213">
        <v>450</v>
      </c>
      <c r="C19" s="214">
        <v>15</v>
      </c>
      <c r="D19" s="215">
        <v>14</v>
      </c>
      <c r="E19" s="215">
        <v>1</v>
      </c>
      <c r="F19" s="216">
        <v>36</v>
      </c>
      <c r="G19" s="217">
        <v>32</v>
      </c>
      <c r="H19" s="215">
        <v>0</v>
      </c>
      <c r="I19" s="215">
        <v>0</v>
      </c>
      <c r="J19" s="215">
        <v>0</v>
      </c>
      <c r="K19" s="215">
        <v>0</v>
      </c>
      <c r="L19" s="215">
        <f>SUM(C19:K19)</f>
        <v>98</v>
      </c>
      <c r="M19" s="215">
        <v>0</v>
      </c>
      <c r="N19" s="218">
        <f>SUM(L19:M19)</f>
        <v>98</v>
      </c>
      <c r="O19" s="212" t="s">
        <v>26</v>
      </c>
      <c r="P19" s="213">
        <v>450</v>
      </c>
      <c r="Q19" s="219">
        <v>0</v>
      </c>
      <c r="R19" s="219">
        <v>0</v>
      </c>
      <c r="S19" s="219">
        <v>0</v>
      </c>
      <c r="T19" s="219">
        <v>0</v>
      </c>
      <c r="U19" s="219">
        <v>0</v>
      </c>
      <c r="V19" s="219">
        <v>0</v>
      </c>
      <c r="W19" s="219">
        <v>0</v>
      </c>
      <c r="X19" s="219"/>
      <c r="Y19" s="225">
        <f>SUM(Q19:X19,L19)</f>
        <v>98</v>
      </c>
      <c r="Z19" s="219">
        <f>SUM(AA19-Y19)</f>
        <v>0</v>
      </c>
      <c r="AA19" s="220">
        <v>98</v>
      </c>
      <c r="AB19" s="212" t="s">
        <v>26</v>
      </c>
      <c r="AC19" s="213">
        <v>450</v>
      </c>
      <c r="AD19" s="219"/>
      <c r="AE19" s="219"/>
      <c r="AF19" s="219"/>
      <c r="AG19" s="219"/>
      <c r="AH19" s="219"/>
      <c r="AI19" s="219"/>
      <c r="AJ19" s="219"/>
      <c r="AK19" s="219"/>
      <c r="AL19" s="225">
        <f t="shared" si="2"/>
        <v>98</v>
      </c>
      <c r="AM19" s="219">
        <f>SUM(AN19-AL19)</f>
        <v>0</v>
      </c>
      <c r="AN19" s="220">
        <v>98</v>
      </c>
    </row>
    <row r="20" spans="1:40" ht="6.95" customHeight="1" x14ac:dyDescent="0.2">
      <c r="A20" s="177"/>
      <c r="B20" s="157"/>
      <c r="C20" s="164"/>
      <c r="D20" s="159"/>
      <c r="E20" s="159"/>
      <c r="F20" s="160"/>
      <c r="G20" s="163"/>
      <c r="H20" s="159"/>
      <c r="I20" s="159"/>
      <c r="J20" s="159"/>
      <c r="K20" s="159"/>
      <c r="L20" s="159"/>
      <c r="M20" s="159"/>
      <c r="N20" s="162"/>
      <c r="O20" s="177"/>
      <c r="P20" s="157"/>
      <c r="Q20" s="204"/>
      <c r="R20" s="204"/>
      <c r="S20" s="204"/>
      <c r="T20" s="204"/>
      <c r="U20" s="204"/>
      <c r="V20" s="204"/>
      <c r="W20" s="204"/>
      <c r="X20" s="204"/>
      <c r="Y20" s="204"/>
      <c r="Z20" s="204"/>
      <c r="AA20" s="205"/>
      <c r="AB20" s="177"/>
      <c r="AC20" s="157"/>
      <c r="AD20" s="204"/>
      <c r="AE20" s="204"/>
      <c r="AF20" s="204"/>
      <c r="AG20" s="204"/>
      <c r="AH20" s="204"/>
      <c r="AI20" s="204"/>
      <c r="AJ20" s="204"/>
      <c r="AK20" s="204"/>
      <c r="AL20" s="204">
        <f t="shared" si="2"/>
        <v>0</v>
      </c>
      <c r="AM20" s="204"/>
      <c r="AN20" s="205"/>
    </row>
    <row r="21" spans="1:40" ht="12.95" customHeight="1" x14ac:dyDescent="0.2">
      <c r="A21" s="177" t="s">
        <v>27</v>
      </c>
      <c r="B21" s="157"/>
      <c r="C21" s="164"/>
      <c r="D21" s="159"/>
      <c r="E21" s="159"/>
      <c r="F21" s="160"/>
      <c r="G21" s="165"/>
      <c r="H21" s="159"/>
      <c r="I21" s="159"/>
      <c r="J21" s="159"/>
      <c r="K21" s="159"/>
      <c r="L21" s="159"/>
      <c r="M21" s="159"/>
      <c r="N21" s="153"/>
      <c r="O21" s="177" t="s">
        <v>27</v>
      </c>
      <c r="P21" s="157"/>
      <c r="Q21" s="204"/>
      <c r="R21" s="204"/>
      <c r="S21" s="204"/>
      <c r="T21" s="204"/>
      <c r="U21" s="204"/>
      <c r="V21" s="204"/>
      <c r="W21" s="204"/>
      <c r="X21" s="204"/>
      <c r="Y21" s="204"/>
      <c r="Z21" s="204"/>
      <c r="AA21" s="205"/>
      <c r="AB21" s="177" t="s">
        <v>27</v>
      </c>
      <c r="AC21" s="157"/>
      <c r="AD21" s="204"/>
      <c r="AE21" s="204"/>
      <c r="AF21" s="204"/>
      <c r="AG21" s="204"/>
      <c r="AH21" s="204"/>
      <c r="AI21" s="204"/>
      <c r="AJ21" s="204"/>
      <c r="AK21" s="204"/>
      <c r="AL21" s="204">
        <f t="shared" si="2"/>
        <v>0</v>
      </c>
      <c r="AM21" s="204"/>
      <c r="AN21" s="205"/>
    </row>
    <row r="22" spans="1:40" ht="12.95" customHeight="1" x14ac:dyDescent="0.2">
      <c r="A22" s="151" t="s">
        <v>28</v>
      </c>
      <c r="B22" s="157">
        <v>2130</v>
      </c>
      <c r="C22" s="164">
        <v>0</v>
      </c>
      <c r="D22" s="159">
        <v>0</v>
      </c>
      <c r="E22" s="159">
        <v>0</v>
      </c>
      <c r="F22" s="160">
        <v>0</v>
      </c>
      <c r="G22" s="165">
        <v>25</v>
      </c>
      <c r="H22" s="159">
        <v>29</v>
      </c>
      <c r="I22" s="159">
        <v>3</v>
      </c>
      <c r="J22" s="159">
        <v>24</v>
      </c>
      <c r="K22" s="159">
        <v>374</v>
      </c>
      <c r="L22" s="160">
        <f>SUM(C22:K22)</f>
        <v>455</v>
      </c>
      <c r="M22" s="159">
        <f>SUM(N22-L22)</f>
        <v>287</v>
      </c>
      <c r="N22" s="218">
        <v>742</v>
      </c>
      <c r="O22" s="151" t="s">
        <v>28</v>
      </c>
      <c r="P22" s="157">
        <v>2130</v>
      </c>
      <c r="Q22" s="204">
        <v>156</v>
      </c>
      <c r="R22" s="204">
        <v>121</v>
      </c>
      <c r="S22" s="204">
        <v>0</v>
      </c>
      <c r="T22" s="204">
        <v>8</v>
      </c>
      <c r="U22" s="204">
        <v>2</v>
      </c>
      <c r="V22" s="204">
        <v>0</v>
      </c>
      <c r="W22" s="204">
        <v>0</v>
      </c>
      <c r="X22" s="204"/>
      <c r="Y22" s="204">
        <f>SUM(Q22:X22,L22)</f>
        <v>742</v>
      </c>
      <c r="Z22" s="204">
        <f>SUM(AA22-Y22)</f>
        <v>0</v>
      </c>
      <c r="AA22" s="205">
        <v>742</v>
      </c>
      <c r="AB22" s="151" t="s">
        <v>28</v>
      </c>
      <c r="AC22" s="157">
        <v>2130</v>
      </c>
      <c r="AD22" s="204"/>
      <c r="AE22" s="204"/>
      <c r="AF22" s="204"/>
      <c r="AG22" s="204"/>
      <c r="AH22" s="204"/>
      <c r="AI22" s="204"/>
      <c r="AJ22" s="204"/>
      <c r="AK22" s="204"/>
      <c r="AL22" s="204">
        <f t="shared" si="2"/>
        <v>742</v>
      </c>
      <c r="AM22" s="204">
        <f>SUM(AN22-AL22)</f>
        <v>0</v>
      </c>
      <c r="AN22" s="205">
        <v>742</v>
      </c>
    </row>
    <row r="23" spans="1:40" ht="12.95" customHeight="1" x14ac:dyDescent="0.2">
      <c r="A23" s="151" t="s">
        <v>118</v>
      </c>
      <c r="B23" s="157">
        <v>0</v>
      </c>
      <c r="C23" s="164">
        <v>0</v>
      </c>
      <c r="D23" s="159">
        <v>0</v>
      </c>
      <c r="E23" s="159">
        <v>0</v>
      </c>
      <c r="F23" s="160">
        <v>0</v>
      </c>
      <c r="G23" s="165">
        <v>0</v>
      </c>
      <c r="H23" s="159">
        <v>0</v>
      </c>
      <c r="I23" s="159">
        <v>0</v>
      </c>
      <c r="J23" s="159">
        <v>0</v>
      </c>
      <c r="K23" s="159">
        <v>0</v>
      </c>
      <c r="L23" s="159">
        <f>SUM(C23:K23)</f>
        <v>0</v>
      </c>
      <c r="M23" s="159">
        <f>SUM(N23-L23)</f>
        <v>520</v>
      </c>
      <c r="N23" s="162">
        <v>520</v>
      </c>
      <c r="O23" s="151" t="s">
        <v>118</v>
      </c>
      <c r="P23" s="157">
        <v>0</v>
      </c>
      <c r="Q23" s="204">
        <v>0</v>
      </c>
      <c r="R23" s="204">
        <v>0</v>
      </c>
      <c r="S23" s="204">
        <v>0</v>
      </c>
      <c r="T23" s="204">
        <v>0</v>
      </c>
      <c r="U23" s="204">
        <v>0</v>
      </c>
      <c r="V23" s="204">
        <v>0</v>
      </c>
      <c r="W23" s="204">
        <v>3</v>
      </c>
      <c r="X23" s="204"/>
      <c r="Y23" s="204">
        <f>SUM(Q23:X23,L23)</f>
        <v>3</v>
      </c>
      <c r="Z23" s="204">
        <f>SUM(AA23-Y23)</f>
        <v>517</v>
      </c>
      <c r="AA23" s="205">
        <v>520</v>
      </c>
      <c r="AB23" s="151" t="s">
        <v>118</v>
      </c>
      <c r="AC23" s="157">
        <v>0</v>
      </c>
      <c r="AD23" s="204"/>
      <c r="AE23" s="204"/>
      <c r="AF23" s="204"/>
      <c r="AG23" s="204"/>
      <c r="AH23" s="204"/>
      <c r="AI23" s="204"/>
      <c r="AJ23" s="204"/>
      <c r="AK23" s="204"/>
      <c r="AL23" s="204">
        <f t="shared" si="2"/>
        <v>3</v>
      </c>
      <c r="AM23" s="204">
        <f>SUM(AN23-AL23)</f>
        <v>517</v>
      </c>
      <c r="AN23" s="205">
        <v>520</v>
      </c>
    </row>
    <row r="24" spans="1:40" ht="12.95" customHeight="1" x14ac:dyDescent="0.2">
      <c r="A24" s="151" t="s">
        <v>29</v>
      </c>
      <c r="B24" s="157">
        <v>1020</v>
      </c>
      <c r="C24" s="164">
        <v>0</v>
      </c>
      <c r="D24" s="159">
        <v>0</v>
      </c>
      <c r="E24" s="159">
        <v>0</v>
      </c>
      <c r="F24" s="160">
        <v>0</v>
      </c>
      <c r="G24" s="165">
        <v>0</v>
      </c>
      <c r="H24" s="159">
        <v>0</v>
      </c>
      <c r="I24" s="159">
        <v>0</v>
      </c>
      <c r="J24" s="159">
        <v>0</v>
      </c>
      <c r="K24" s="159">
        <v>0</v>
      </c>
      <c r="L24" s="159">
        <f>SUM(C24:J24)</f>
        <v>0</v>
      </c>
      <c r="M24" s="159">
        <v>1020</v>
      </c>
      <c r="N24" s="162">
        <f>SUM(L24:M24)</f>
        <v>1020</v>
      </c>
      <c r="O24" s="151" t="s">
        <v>29</v>
      </c>
      <c r="P24" s="157">
        <v>1020</v>
      </c>
      <c r="Q24" s="204">
        <v>0</v>
      </c>
      <c r="R24" s="204">
        <v>0</v>
      </c>
      <c r="S24" s="204">
        <v>0</v>
      </c>
      <c r="T24" s="204">
        <v>0</v>
      </c>
      <c r="U24" s="204">
        <v>0</v>
      </c>
      <c r="V24" s="204">
        <v>0</v>
      </c>
      <c r="W24" s="204">
        <v>0</v>
      </c>
      <c r="X24" s="204"/>
      <c r="Y24" s="204">
        <v>0</v>
      </c>
      <c r="Z24" s="204">
        <f>SUM(AA24-Y24)</f>
        <v>1020</v>
      </c>
      <c r="AA24" s="205">
        <v>1020</v>
      </c>
      <c r="AB24" s="151" t="s">
        <v>29</v>
      </c>
      <c r="AC24" s="157">
        <v>1020</v>
      </c>
      <c r="AD24" s="204"/>
      <c r="AE24" s="204"/>
      <c r="AF24" s="204"/>
      <c r="AG24" s="204"/>
      <c r="AH24" s="204"/>
      <c r="AI24" s="204"/>
      <c r="AJ24" s="204"/>
      <c r="AK24" s="204"/>
      <c r="AL24" s="204">
        <f t="shared" si="2"/>
        <v>0</v>
      </c>
      <c r="AM24" s="204">
        <f>SUM(AN24-AL24)</f>
        <v>1020</v>
      </c>
      <c r="AN24" s="205">
        <v>1020</v>
      </c>
    </row>
    <row r="25" spans="1:40" ht="12.95" customHeight="1" x14ac:dyDescent="0.2">
      <c r="A25" s="223" t="s">
        <v>31</v>
      </c>
      <c r="B25" s="213">
        <v>110</v>
      </c>
      <c r="C25" s="214">
        <v>0</v>
      </c>
      <c r="D25" s="215">
        <v>0</v>
      </c>
      <c r="E25" s="215">
        <v>0</v>
      </c>
      <c r="F25" s="216">
        <v>0</v>
      </c>
      <c r="G25" s="217">
        <v>0</v>
      </c>
      <c r="H25" s="215">
        <v>0</v>
      </c>
      <c r="I25" s="215">
        <v>0</v>
      </c>
      <c r="J25" s="215">
        <v>0</v>
      </c>
      <c r="K25" s="215">
        <v>0</v>
      </c>
      <c r="L25" s="215">
        <f>SUM(C25:J25)</f>
        <v>0</v>
      </c>
      <c r="M25" s="215">
        <v>0</v>
      </c>
      <c r="N25" s="218">
        <f>SUM(L25:M25)</f>
        <v>0</v>
      </c>
      <c r="O25" s="223" t="s">
        <v>31</v>
      </c>
      <c r="P25" s="213">
        <v>110</v>
      </c>
      <c r="Q25" s="219">
        <v>0</v>
      </c>
      <c r="R25" s="219">
        <v>0</v>
      </c>
      <c r="S25" s="219">
        <v>0</v>
      </c>
      <c r="T25" s="219">
        <v>0</v>
      </c>
      <c r="U25" s="219">
        <v>0</v>
      </c>
      <c r="V25" s="219">
        <v>0</v>
      </c>
      <c r="W25" s="219">
        <v>0</v>
      </c>
      <c r="X25" s="219"/>
      <c r="Y25" s="219">
        <v>0</v>
      </c>
      <c r="Z25" s="219">
        <f>SUM(AA25-Y25)</f>
        <v>0</v>
      </c>
      <c r="AA25" s="220">
        <v>0</v>
      </c>
      <c r="AB25" s="223" t="s">
        <v>31</v>
      </c>
      <c r="AC25" s="213">
        <v>110</v>
      </c>
      <c r="AD25" s="219"/>
      <c r="AE25" s="219"/>
      <c r="AF25" s="219"/>
      <c r="AG25" s="219"/>
      <c r="AH25" s="219"/>
      <c r="AI25" s="219"/>
      <c r="AJ25" s="219"/>
      <c r="AK25" s="219"/>
      <c r="AL25" s="225">
        <f t="shared" si="2"/>
        <v>0</v>
      </c>
      <c r="AM25" s="219">
        <f>SUM(AN25-AL25)</f>
        <v>0</v>
      </c>
      <c r="AN25" s="220">
        <v>0</v>
      </c>
    </row>
    <row r="26" spans="1:40" ht="6.95" customHeight="1" x14ac:dyDescent="0.2">
      <c r="A26" s="151"/>
      <c r="B26" s="157"/>
      <c r="C26" s="164"/>
      <c r="D26" s="159"/>
      <c r="E26" s="159"/>
      <c r="F26" s="160"/>
      <c r="G26" s="163"/>
      <c r="H26" s="159"/>
      <c r="I26" s="159"/>
      <c r="J26" s="159"/>
      <c r="K26" s="159"/>
      <c r="L26" s="159"/>
      <c r="M26" s="159"/>
      <c r="N26" s="162"/>
      <c r="O26" s="151"/>
      <c r="P26" s="157"/>
      <c r="Q26" s="204"/>
      <c r="R26" s="204"/>
      <c r="S26" s="204"/>
      <c r="T26" s="204"/>
      <c r="U26" s="204"/>
      <c r="V26" s="204"/>
      <c r="W26" s="204"/>
      <c r="X26" s="204"/>
      <c r="Y26" s="204"/>
      <c r="Z26" s="204"/>
      <c r="AA26" s="205"/>
      <c r="AB26" s="151"/>
      <c r="AC26" s="157"/>
      <c r="AD26" s="204"/>
      <c r="AE26" s="204"/>
      <c r="AF26" s="204"/>
      <c r="AG26" s="204"/>
      <c r="AH26" s="204"/>
      <c r="AI26" s="204"/>
      <c r="AJ26" s="204"/>
      <c r="AK26" s="204"/>
      <c r="AL26" s="204">
        <f t="shared" si="2"/>
        <v>0</v>
      </c>
      <c r="AM26" s="204"/>
      <c r="AN26" s="205"/>
    </row>
    <row r="27" spans="1:40" ht="12.95" customHeight="1" x14ac:dyDescent="0.2">
      <c r="A27" s="177" t="s">
        <v>32</v>
      </c>
      <c r="B27" s="157"/>
      <c r="C27" s="164"/>
      <c r="D27" s="159"/>
      <c r="E27" s="159"/>
      <c r="F27" s="160"/>
      <c r="G27" s="165"/>
      <c r="H27" s="159"/>
      <c r="I27" s="159"/>
      <c r="J27" s="159"/>
      <c r="K27" s="159"/>
      <c r="L27" s="159"/>
      <c r="M27" s="159"/>
      <c r="N27" s="153"/>
      <c r="O27" s="177" t="s">
        <v>32</v>
      </c>
      <c r="P27" s="157"/>
      <c r="Q27" s="204"/>
      <c r="R27" s="204"/>
      <c r="S27" s="204"/>
      <c r="T27" s="204"/>
      <c r="U27" s="204"/>
      <c r="V27" s="204"/>
      <c r="W27" s="204"/>
      <c r="X27" s="204"/>
      <c r="Y27" s="204"/>
      <c r="Z27" s="204"/>
      <c r="AA27" s="205"/>
      <c r="AB27" s="177" t="s">
        <v>32</v>
      </c>
      <c r="AC27" s="157"/>
      <c r="AD27" s="204"/>
      <c r="AE27" s="204"/>
      <c r="AF27" s="204"/>
      <c r="AG27" s="204"/>
      <c r="AH27" s="204"/>
      <c r="AI27" s="204"/>
      <c r="AJ27" s="204"/>
      <c r="AK27" s="204"/>
      <c r="AL27" s="204">
        <f t="shared" si="2"/>
        <v>0</v>
      </c>
      <c r="AM27" s="204"/>
      <c r="AN27" s="205"/>
    </row>
    <row r="28" spans="1:40" ht="12.95" customHeight="1" x14ac:dyDescent="0.2">
      <c r="A28" s="151" t="s">
        <v>33</v>
      </c>
      <c r="B28" s="157">
        <v>880</v>
      </c>
      <c r="C28" s="164">
        <v>0</v>
      </c>
      <c r="D28" s="159">
        <v>0</v>
      </c>
      <c r="E28" s="159">
        <v>0</v>
      </c>
      <c r="F28" s="160">
        <v>0</v>
      </c>
      <c r="G28" s="165">
        <v>0</v>
      </c>
      <c r="H28" s="159">
        <v>0</v>
      </c>
      <c r="I28" s="159">
        <v>0</v>
      </c>
      <c r="J28" s="159">
        <v>0</v>
      </c>
      <c r="K28" s="159">
        <v>0</v>
      </c>
      <c r="L28" s="159">
        <f>SUM(C28:J28)</f>
        <v>0</v>
      </c>
      <c r="M28" s="159">
        <v>880</v>
      </c>
      <c r="N28" s="162">
        <v>880</v>
      </c>
      <c r="O28" s="151" t="s">
        <v>33</v>
      </c>
      <c r="P28" s="157">
        <v>880</v>
      </c>
      <c r="Q28" s="204">
        <v>0</v>
      </c>
      <c r="R28" s="204">
        <v>0</v>
      </c>
      <c r="S28" s="204">
        <v>0</v>
      </c>
      <c r="T28" s="204">
        <v>0</v>
      </c>
      <c r="U28" s="204">
        <v>0</v>
      </c>
      <c r="V28" s="204">
        <v>0</v>
      </c>
      <c r="W28" s="204">
        <v>0</v>
      </c>
      <c r="X28" s="204"/>
      <c r="Y28" s="204">
        <v>0</v>
      </c>
      <c r="Z28" s="204">
        <v>880</v>
      </c>
      <c r="AA28" s="205">
        <v>880</v>
      </c>
      <c r="AB28" s="151" t="s">
        <v>33</v>
      </c>
      <c r="AC28" s="157">
        <v>880</v>
      </c>
      <c r="AD28" s="204"/>
      <c r="AE28" s="204"/>
      <c r="AF28" s="204"/>
      <c r="AG28" s="204"/>
      <c r="AH28" s="204"/>
      <c r="AI28" s="204"/>
      <c r="AJ28" s="204"/>
      <c r="AK28" s="204"/>
      <c r="AL28" s="204">
        <f t="shared" si="2"/>
        <v>0</v>
      </c>
      <c r="AM28" s="204">
        <v>880</v>
      </c>
      <c r="AN28" s="205">
        <v>880</v>
      </c>
    </row>
    <row r="29" spans="1:40" ht="12.95" customHeight="1" x14ac:dyDescent="0.2">
      <c r="A29" s="151" t="s">
        <v>34</v>
      </c>
      <c r="B29" s="157">
        <v>100</v>
      </c>
      <c r="C29" s="164">
        <v>0</v>
      </c>
      <c r="D29" s="159">
        <v>0</v>
      </c>
      <c r="E29" s="159">
        <v>0</v>
      </c>
      <c r="F29" s="160">
        <v>0</v>
      </c>
      <c r="G29" s="165">
        <v>0</v>
      </c>
      <c r="H29" s="159">
        <v>0</v>
      </c>
      <c r="I29" s="159">
        <v>0</v>
      </c>
      <c r="J29" s="159">
        <v>0</v>
      </c>
      <c r="K29" s="159">
        <v>0</v>
      </c>
      <c r="L29" s="159">
        <f>SUM(C29:J29)</f>
        <v>0</v>
      </c>
      <c r="M29" s="159">
        <v>0</v>
      </c>
      <c r="N29" s="162">
        <f>SUM(L29:M29)</f>
        <v>0</v>
      </c>
      <c r="O29" s="151" t="s">
        <v>34</v>
      </c>
      <c r="P29" s="157">
        <v>100</v>
      </c>
      <c r="Q29" s="204">
        <v>0</v>
      </c>
      <c r="R29" s="204">
        <v>0</v>
      </c>
      <c r="S29" s="204">
        <v>0</v>
      </c>
      <c r="T29" s="204">
        <v>0</v>
      </c>
      <c r="U29" s="204">
        <v>0</v>
      </c>
      <c r="V29" s="204">
        <v>0</v>
      </c>
      <c r="W29" s="204">
        <v>0</v>
      </c>
      <c r="X29" s="204"/>
      <c r="Y29" s="204">
        <v>0</v>
      </c>
      <c r="Z29" s="204">
        <f>SUM(AA29-Y29)</f>
        <v>0</v>
      </c>
      <c r="AA29" s="205">
        <v>0</v>
      </c>
      <c r="AB29" s="151" t="s">
        <v>34</v>
      </c>
      <c r="AC29" s="157">
        <v>100</v>
      </c>
      <c r="AD29" s="204"/>
      <c r="AE29" s="204"/>
      <c r="AF29" s="204"/>
      <c r="AG29" s="204"/>
      <c r="AH29" s="204"/>
      <c r="AI29" s="204"/>
      <c r="AJ29" s="204"/>
      <c r="AK29" s="204"/>
      <c r="AL29" s="204">
        <f t="shared" si="2"/>
        <v>0</v>
      </c>
      <c r="AM29" s="204">
        <f>SUM(AN29-AL29)</f>
        <v>0</v>
      </c>
      <c r="AN29" s="205">
        <v>0</v>
      </c>
    </row>
    <row r="30" spans="1:40" ht="12.95" customHeight="1" x14ac:dyDescent="0.2">
      <c r="A30" s="223" t="s">
        <v>35</v>
      </c>
      <c r="B30" s="213">
        <v>500</v>
      </c>
      <c r="C30" s="214">
        <v>0</v>
      </c>
      <c r="D30" s="215">
        <v>0</v>
      </c>
      <c r="E30" s="215">
        <v>0</v>
      </c>
      <c r="F30" s="216">
        <v>0</v>
      </c>
      <c r="G30" s="217">
        <v>0</v>
      </c>
      <c r="H30" s="215">
        <v>0</v>
      </c>
      <c r="I30" s="215">
        <v>0</v>
      </c>
      <c r="J30" s="215">
        <v>0</v>
      </c>
      <c r="K30" s="215">
        <v>0</v>
      </c>
      <c r="L30" s="215">
        <f>SUM(C30:J30)</f>
        <v>0</v>
      </c>
      <c r="M30" s="215">
        <v>500</v>
      </c>
      <c r="N30" s="218">
        <f>SUM(L30:M30)</f>
        <v>500</v>
      </c>
      <c r="O30" s="223" t="s">
        <v>35</v>
      </c>
      <c r="P30" s="213">
        <v>500</v>
      </c>
      <c r="Q30" s="219">
        <v>0</v>
      </c>
      <c r="R30" s="219">
        <v>49</v>
      </c>
      <c r="S30" s="219">
        <v>71</v>
      </c>
      <c r="T30" s="219">
        <v>2</v>
      </c>
      <c r="U30" s="219">
        <v>2</v>
      </c>
      <c r="V30" s="219">
        <v>0</v>
      </c>
      <c r="W30" s="219">
        <v>0</v>
      </c>
      <c r="X30" s="219"/>
      <c r="Y30" s="204">
        <f>SUM(Q30:X30,L30)</f>
        <v>124</v>
      </c>
      <c r="Z30" s="225">
        <f>SUM(AA30-Y30)</f>
        <v>376</v>
      </c>
      <c r="AA30" s="220">
        <v>500</v>
      </c>
      <c r="AB30" s="223" t="s">
        <v>35</v>
      </c>
      <c r="AC30" s="213">
        <v>500</v>
      </c>
      <c r="AD30" s="219"/>
      <c r="AE30" s="219"/>
      <c r="AF30" s="219"/>
      <c r="AG30" s="219"/>
      <c r="AH30" s="219"/>
      <c r="AI30" s="219"/>
      <c r="AJ30" s="219"/>
      <c r="AK30" s="219"/>
      <c r="AL30" s="225">
        <f t="shared" si="2"/>
        <v>124</v>
      </c>
      <c r="AM30" s="225">
        <f>SUM(AN30-AL30)</f>
        <v>376</v>
      </c>
      <c r="AN30" s="220">
        <v>500</v>
      </c>
    </row>
    <row r="31" spans="1:40" ht="6.95" customHeight="1" x14ac:dyDescent="0.2">
      <c r="A31" s="151"/>
      <c r="B31" s="157"/>
      <c r="C31" s="164"/>
      <c r="D31" s="159"/>
      <c r="E31" s="159"/>
      <c r="F31" s="160"/>
      <c r="G31" s="163"/>
      <c r="H31" s="159"/>
      <c r="I31" s="159"/>
      <c r="J31" s="159"/>
      <c r="K31" s="159"/>
      <c r="L31" s="159"/>
      <c r="M31" s="159"/>
      <c r="N31" s="162"/>
      <c r="O31" s="151"/>
      <c r="P31" s="157"/>
      <c r="Q31" s="204"/>
      <c r="R31" s="204"/>
      <c r="S31" s="204"/>
      <c r="T31" s="204"/>
      <c r="U31" s="204"/>
      <c r="V31" s="204"/>
      <c r="W31" s="204"/>
      <c r="X31" s="204"/>
      <c r="Y31" s="221"/>
      <c r="Z31" s="204"/>
      <c r="AA31" s="205"/>
      <c r="AB31" s="151"/>
      <c r="AC31" s="157"/>
      <c r="AD31" s="204"/>
      <c r="AE31" s="204"/>
      <c r="AF31" s="204"/>
      <c r="AG31" s="204"/>
      <c r="AH31" s="204"/>
      <c r="AI31" s="204"/>
      <c r="AJ31" s="204"/>
      <c r="AK31" s="204"/>
      <c r="AL31" s="204">
        <f t="shared" si="2"/>
        <v>0</v>
      </c>
      <c r="AM31" s="204"/>
      <c r="AN31" s="205"/>
    </row>
    <row r="32" spans="1:40" ht="12.95" customHeight="1" x14ac:dyDescent="0.2">
      <c r="A32" s="226" t="s">
        <v>36</v>
      </c>
      <c r="B32" s="213">
        <v>1055</v>
      </c>
      <c r="C32" s="214">
        <v>0</v>
      </c>
      <c r="D32" s="215">
        <v>0</v>
      </c>
      <c r="E32" s="215">
        <v>0</v>
      </c>
      <c r="F32" s="216">
        <v>0</v>
      </c>
      <c r="G32" s="217">
        <v>0</v>
      </c>
      <c r="H32" s="215">
        <v>0</v>
      </c>
      <c r="I32" s="215">
        <v>0</v>
      </c>
      <c r="J32" s="215">
        <v>0</v>
      </c>
      <c r="K32" s="215">
        <v>0</v>
      </c>
      <c r="L32" s="216">
        <f>SUM(C32:K32)</f>
        <v>0</v>
      </c>
      <c r="M32" s="215">
        <v>0</v>
      </c>
      <c r="N32" s="227">
        <v>0</v>
      </c>
      <c r="O32" s="212" t="s">
        <v>36</v>
      </c>
      <c r="P32" s="213">
        <v>1055</v>
      </c>
      <c r="Q32" s="219">
        <v>0</v>
      </c>
      <c r="R32" s="219">
        <v>0</v>
      </c>
      <c r="S32" s="219">
        <v>0</v>
      </c>
      <c r="T32" s="219">
        <v>0</v>
      </c>
      <c r="U32" s="219">
        <v>0</v>
      </c>
      <c r="V32" s="219">
        <v>0</v>
      </c>
      <c r="W32" s="219">
        <v>0</v>
      </c>
      <c r="X32" s="219"/>
      <c r="Y32" s="225">
        <v>0</v>
      </c>
      <c r="Z32" s="225">
        <f>SUM(AA32-Y32)</f>
        <v>0</v>
      </c>
      <c r="AA32" s="220">
        <v>0</v>
      </c>
      <c r="AB32" s="212" t="s">
        <v>36</v>
      </c>
      <c r="AC32" s="213">
        <v>1055</v>
      </c>
      <c r="AD32" s="219"/>
      <c r="AE32" s="219"/>
      <c r="AF32" s="219"/>
      <c r="AG32" s="219"/>
      <c r="AH32" s="219"/>
      <c r="AI32" s="219"/>
      <c r="AJ32" s="219"/>
      <c r="AK32" s="219"/>
      <c r="AL32" s="225">
        <f t="shared" si="2"/>
        <v>0</v>
      </c>
      <c r="AM32" s="225">
        <f>SUM(AN32-AL32)</f>
        <v>0</v>
      </c>
      <c r="AN32" s="220">
        <v>0</v>
      </c>
    </row>
    <row r="33" spans="1:40" ht="6.95" customHeight="1" x14ac:dyDescent="0.2">
      <c r="A33" s="228"/>
      <c r="B33" s="157"/>
      <c r="C33" s="164"/>
      <c r="D33" s="159"/>
      <c r="E33" s="159"/>
      <c r="F33" s="160"/>
      <c r="G33" s="163"/>
      <c r="H33" s="159"/>
      <c r="I33" s="159"/>
      <c r="J33" s="159"/>
      <c r="K33" s="159"/>
      <c r="L33" s="159"/>
      <c r="M33" s="159"/>
      <c r="N33" s="153"/>
      <c r="O33" s="177"/>
      <c r="P33" s="157"/>
      <c r="Q33" s="204"/>
      <c r="R33" s="204"/>
      <c r="S33" s="204"/>
      <c r="T33" s="204"/>
      <c r="U33" s="204"/>
      <c r="V33" s="204"/>
      <c r="W33" s="204"/>
      <c r="X33" s="204"/>
      <c r="Y33" s="204"/>
      <c r="Z33" s="204"/>
      <c r="AA33" s="205"/>
      <c r="AB33" s="177"/>
      <c r="AC33" s="157"/>
      <c r="AD33" s="204"/>
      <c r="AE33" s="204"/>
      <c r="AF33" s="204"/>
      <c r="AG33" s="204"/>
      <c r="AH33" s="204"/>
      <c r="AI33" s="204"/>
      <c r="AJ33" s="204"/>
      <c r="AK33" s="204"/>
      <c r="AL33" s="204">
        <f t="shared" si="2"/>
        <v>0</v>
      </c>
      <c r="AM33" s="204"/>
      <c r="AN33" s="205"/>
    </row>
    <row r="34" spans="1:40" ht="12.95" customHeight="1" x14ac:dyDescent="0.2">
      <c r="A34" s="229" t="s">
        <v>119</v>
      </c>
      <c r="B34" s="199">
        <v>0</v>
      </c>
      <c r="C34" s="230">
        <v>0</v>
      </c>
      <c r="D34" s="195">
        <v>0</v>
      </c>
      <c r="E34" s="195">
        <v>0</v>
      </c>
      <c r="F34" s="231">
        <v>0</v>
      </c>
      <c r="G34" s="200">
        <v>0</v>
      </c>
      <c r="H34" s="195">
        <v>0</v>
      </c>
      <c r="I34" s="195">
        <v>0</v>
      </c>
      <c r="J34" s="195">
        <v>0</v>
      </c>
      <c r="K34" s="195">
        <v>0</v>
      </c>
      <c r="L34" s="195">
        <f>SUM(C34:K34)</f>
        <v>0</v>
      </c>
      <c r="M34" s="231">
        <f>SUM(N34-L34)</f>
        <v>263</v>
      </c>
      <c r="N34" s="232">
        <v>263</v>
      </c>
      <c r="O34" s="229" t="s">
        <v>119</v>
      </c>
      <c r="P34" s="199">
        <v>0</v>
      </c>
      <c r="Q34" s="233">
        <v>0</v>
      </c>
      <c r="R34" s="233">
        <v>0</v>
      </c>
      <c r="S34" s="233">
        <v>0</v>
      </c>
      <c r="T34" s="233">
        <v>0</v>
      </c>
      <c r="U34" s="233">
        <v>0</v>
      </c>
      <c r="V34" s="233">
        <v>190</v>
      </c>
      <c r="W34" s="233">
        <v>73</v>
      </c>
      <c r="X34" s="233"/>
      <c r="Y34" s="233">
        <f>SUM(Q34:X34,L34)</f>
        <v>263</v>
      </c>
      <c r="Z34" s="234">
        <f>SUM(AA34-Y34)</f>
        <v>0</v>
      </c>
      <c r="AA34" s="235">
        <v>263</v>
      </c>
      <c r="AB34" s="229" t="s">
        <v>119</v>
      </c>
      <c r="AC34" s="199">
        <v>0</v>
      </c>
      <c r="AD34" s="233"/>
      <c r="AE34" s="233"/>
      <c r="AF34" s="233"/>
      <c r="AG34" s="233"/>
      <c r="AH34" s="233"/>
      <c r="AI34" s="233"/>
      <c r="AJ34" s="233"/>
      <c r="AK34" s="233"/>
      <c r="AL34" s="234">
        <f t="shared" si="2"/>
        <v>263</v>
      </c>
      <c r="AM34" s="234">
        <f>SUM(AN34-AL34)</f>
        <v>0</v>
      </c>
      <c r="AN34" s="235">
        <v>263</v>
      </c>
    </row>
    <row r="35" spans="1:40" ht="6.95" customHeight="1" x14ac:dyDescent="0.2">
      <c r="A35" s="228"/>
      <c r="B35" s="157"/>
      <c r="C35" s="164"/>
      <c r="D35" s="159"/>
      <c r="E35" s="159"/>
      <c r="F35" s="160"/>
      <c r="G35" s="163"/>
      <c r="H35" s="159"/>
      <c r="I35" s="159"/>
      <c r="J35" s="159"/>
      <c r="K35" s="159"/>
      <c r="L35" s="159"/>
      <c r="M35" s="159"/>
      <c r="N35" s="153"/>
      <c r="O35" s="177"/>
      <c r="P35" s="157"/>
      <c r="Q35" s="204"/>
      <c r="R35" s="204"/>
      <c r="S35" s="204"/>
      <c r="T35" s="204"/>
      <c r="U35" s="204"/>
      <c r="V35" s="204"/>
      <c r="W35" s="204"/>
      <c r="X35" s="204"/>
      <c r="Y35" s="204"/>
      <c r="Z35" s="204"/>
      <c r="AA35" s="205"/>
      <c r="AB35" s="177"/>
      <c r="AC35" s="157"/>
      <c r="AD35" s="204"/>
      <c r="AE35" s="204"/>
      <c r="AF35" s="204"/>
      <c r="AG35" s="204"/>
      <c r="AH35" s="204"/>
      <c r="AI35" s="204"/>
      <c r="AJ35" s="204"/>
      <c r="AK35" s="204"/>
      <c r="AL35" s="204">
        <f t="shared" si="2"/>
        <v>0</v>
      </c>
      <c r="AM35" s="204"/>
      <c r="AN35" s="205"/>
    </row>
    <row r="36" spans="1:40" ht="12.95" customHeight="1" x14ac:dyDescent="0.2">
      <c r="A36" s="202" t="s">
        <v>40</v>
      </c>
      <c r="B36" s="157"/>
      <c r="C36" s="164"/>
      <c r="D36" s="159"/>
      <c r="E36" s="159"/>
      <c r="F36" s="160"/>
      <c r="G36" s="163"/>
      <c r="H36" s="159"/>
      <c r="I36" s="159"/>
      <c r="J36" s="159"/>
      <c r="K36" s="159"/>
      <c r="L36" s="159"/>
      <c r="M36" s="159"/>
      <c r="N36" s="153"/>
      <c r="O36" s="175" t="s">
        <v>40</v>
      </c>
      <c r="P36" s="157"/>
      <c r="Q36" s="204"/>
      <c r="R36" s="204"/>
      <c r="S36" s="204"/>
      <c r="T36" s="204"/>
      <c r="U36" s="204"/>
      <c r="V36" s="204"/>
      <c r="W36" s="204"/>
      <c r="X36" s="204"/>
      <c r="Y36" s="204"/>
      <c r="Z36" s="204"/>
      <c r="AA36" s="205"/>
      <c r="AB36" s="175" t="s">
        <v>40</v>
      </c>
      <c r="AC36" s="157"/>
      <c r="AD36" s="204"/>
      <c r="AE36" s="204"/>
      <c r="AF36" s="204"/>
      <c r="AG36" s="204"/>
      <c r="AH36" s="204"/>
      <c r="AI36" s="204"/>
      <c r="AJ36" s="204"/>
      <c r="AK36" s="204"/>
      <c r="AL36" s="204">
        <f t="shared" si="2"/>
        <v>0</v>
      </c>
      <c r="AM36" s="204"/>
      <c r="AN36" s="205"/>
    </row>
    <row r="37" spans="1:40" ht="12.95" customHeight="1" x14ac:dyDescent="0.2">
      <c r="A37" s="151" t="s">
        <v>41</v>
      </c>
      <c r="B37" s="157">
        <v>0</v>
      </c>
      <c r="C37" s="164">
        <v>0</v>
      </c>
      <c r="D37" s="159">
        <v>2</v>
      </c>
      <c r="E37" s="159">
        <v>0</v>
      </c>
      <c r="F37" s="160">
        <v>0</v>
      </c>
      <c r="G37" s="165">
        <v>0</v>
      </c>
      <c r="H37" s="159">
        <v>0</v>
      </c>
      <c r="I37" s="159">
        <v>0</v>
      </c>
      <c r="J37" s="159">
        <v>0</v>
      </c>
      <c r="K37" s="159">
        <v>0</v>
      </c>
      <c r="L37" s="159">
        <f>SUM(C37:J37)</f>
        <v>2</v>
      </c>
      <c r="M37" s="159">
        <v>0</v>
      </c>
      <c r="N37" s="162">
        <f>SUM(L37:M37)</f>
        <v>2</v>
      </c>
      <c r="O37" s="151" t="s">
        <v>41</v>
      </c>
      <c r="P37" s="157">
        <v>0</v>
      </c>
      <c r="Q37" s="204">
        <v>0</v>
      </c>
      <c r="R37" s="204">
        <v>0</v>
      </c>
      <c r="S37" s="204">
        <v>0</v>
      </c>
      <c r="T37" s="204">
        <v>0</v>
      </c>
      <c r="U37" s="204">
        <v>0</v>
      </c>
      <c r="V37" s="204">
        <v>0</v>
      </c>
      <c r="W37" s="204">
        <v>0</v>
      </c>
      <c r="X37" s="204"/>
      <c r="Y37" s="204">
        <v>2</v>
      </c>
      <c r="Z37" s="204">
        <f>SUM(AA37-Y37)</f>
        <v>0</v>
      </c>
      <c r="AA37" s="205">
        <v>2</v>
      </c>
      <c r="AB37" s="151" t="s">
        <v>41</v>
      </c>
      <c r="AC37" s="157">
        <v>0</v>
      </c>
      <c r="AD37" s="204"/>
      <c r="AE37" s="204"/>
      <c r="AF37" s="204"/>
      <c r="AG37" s="204"/>
      <c r="AH37" s="204"/>
      <c r="AI37" s="204"/>
      <c r="AJ37" s="204"/>
      <c r="AK37" s="204"/>
      <c r="AL37" s="204">
        <f t="shared" si="2"/>
        <v>2</v>
      </c>
      <c r="AM37" s="204">
        <f>SUM(AN37-AL37)</f>
        <v>0</v>
      </c>
      <c r="AN37" s="205">
        <v>2</v>
      </c>
    </row>
    <row r="38" spans="1:40" ht="12.95" customHeight="1" x14ac:dyDescent="0.2">
      <c r="A38" s="151" t="s">
        <v>42</v>
      </c>
      <c r="B38" s="157">
        <v>300</v>
      </c>
      <c r="C38" s="164">
        <v>2</v>
      </c>
      <c r="D38" s="159">
        <v>0</v>
      </c>
      <c r="E38" s="159">
        <v>0</v>
      </c>
      <c r="F38" s="160">
        <v>0</v>
      </c>
      <c r="G38" s="165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f>SUM(C38:J38)</f>
        <v>2</v>
      </c>
      <c r="M38" s="159">
        <v>348</v>
      </c>
      <c r="N38" s="162">
        <f>SUM(L38:M38)</f>
        <v>350</v>
      </c>
      <c r="O38" s="151" t="s">
        <v>42</v>
      </c>
      <c r="P38" s="157">
        <v>300</v>
      </c>
      <c r="Q38" s="204">
        <v>0</v>
      </c>
      <c r="R38" s="204">
        <v>0</v>
      </c>
      <c r="S38" s="204">
        <v>0</v>
      </c>
      <c r="T38" s="204">
        <v>0</v>
      </c>
      <c r="U38" s="204">
        <v>0</v>
      </c>
      <c r="V38" s="204">
        <v>0</v>
      </c>
      <c r="W38" s="204">
        <v>0</v>
      </c>
      <c r="X38" s="204"/>
      <c r="Y38" s="204">
        <f>SUM(Q38:X38,L38)</f>
        <v>2</v>
      </c>
      <c r="Z38" s="204">
        <f>SUM(AA38-Y38)</f>
        <v>348</v>
      </c>
      <c r="AA38" s="205">
        <v>350</v>
      </c>
      <c r="AB38" s="151" t="s">
        <v>42</v>
      </c>
      <c r="AC38" s="157">
        <v>300</v>
      </c>
      <c r="AD38" s="204"/>
      <c r="AE38" s="204"/>
      <c r="AF38" s="204"/>
      <c r="AG38" s="204"/>
      <c r="AH38" s="204"/>
      <c r="AI38" s="204"/>
      <c r="AJ38" s="204"/>
      <c r="AK38" s="204"/>
      <c r="AL38" s="204">
        <f t="shared" si="2"/>
        <v>2</v>
      </c>
      <c r="AM38" s="204">
        <f>SUM(AN38-AL38)</f>
        <v>348</v>
      </c>
      <c r="AN38" s="205">
        <v>350</v>
      </c>
    </row>
    <row r="39" spans="1:40" ht="12.95" customHeight="1" x14ac:dyDescent="0.2">
      <c r="A39" s="151" t="s">
        <v>43</v>
      </c>
      <c r="B39" s="157">
        <v>4890</v>
      </c>
      <c r="C39" s="164">
        <v>42</v>
      </c>
      <c r="D39" s="159">
        <v>38</v>
      </c>
      <c r="E39" s="159">
        <v>25</v>
      </c>
      <c r="F39" s="160">
        <v>104</v>
      </c>
      <c r="G39" s="163">
        <v>93</v>
      </c>
      <c r="H39" s="159">
        <v>110</v>
      </c>
      <c r="I39" s="159">
        <v>277</v>
      </c>
      <c r="J39" s="159">
        <v>1834</v>
      </c>
      <c r="K39" s="159">
        <v>1800</v>
      </c>
      <c r="L39" s="159">
        <f>SUM(C39:K39)</f>
        <v>4323</v>
      </c>
      <c r="M39" s="160">
        <f>SUM(N39-L39)</f>
        <v>776</v>
      </c>
      <c r="N39" s="162">
        <v>5099</v>
      </c>
      <c r="O39" s="151" t="s">
        <v>43</v>
      </c>
      <c r="P39" s="157">
        <v>4890</v>
      </c>
      <c r="Q39" s="204">
        <v>380</v>
      </c>
      <c r="R39" s="204">
        <v>366</v>
      </c>
      <c r="S39" s="204">
        <v>30</v>
      </c>
      <c r="T39" s="204">
        <v>0</v>
      </c>
      <c r="U39" s="204">
        <v>0</v>
      </c>
      <c r="V39" s="204">
        <v>0</v>
      </c>
      <c r="W39" s="204">
        <v>0</v>
      </c>
      <c r="X39" s="204"/>
      <c r="Y39" s="204">
        <f>SUM(Q39:X39,L39)</f>
        <v>5099</v>
      </c>
      <c r="Z39" s="222">
        <f>SUM(AA39-Y39)</f>
        <v>0</v>
      </c>
      <c r="AA39" s="205">
        <v>5099</v>
      </c>
      <c r="AB39" s="151" t="s">
        <v>43</v>
      </c>
      <c r="AC39" s="157">
        <v>4890</v>
      </c>
      <c r="AD39" s="204"/>
      <c r="AE39" s="204"/>
      <c r="AF39" s="204"/>
      <c r="AG39" s="204"/>
      <c r="AH39" s="204"/>
      <c r="AI39" s="204"/>
      <c r="AJ39" s="204"/>
      <c r="AK39" s="204"/>
      <c r="AL39" s="204">
        <f t="shared" si="2"/>
        <v>5099</v>
      </c>
      <c r="AM39" s="222">
        <f>SUM(AN39-AL39)</f>
        <v>0</v>
      </c>
      <c r="AN39" s="205">
        <v>5099</v>
      </c>
    </row>
    <row r="40" spans="1:40" ht="12.95" customHeight="1" x14ac:dyDescent="0.2">
      <c r="A40" s="236" t="s">
        <v>95</v>
      </c>
      <c r="B40" s="199">
        <v>0</v>
      </c>
      <c r="C40" s="230">
        <v>0</v>
      </c>
      <c r="D40" s="195">
        <v>0</v>
      </c>
      <c r="E40" s="195">
        <v>0</v>
      </c>
      <c r="F40" s="231">
        <v>0</v>
      </c>
      <c r="G40" s="200">
        <v>0</v>
      </c>
      <c r="H40" s="195">
        <v>0</v>
      </c>
      <c r="I40" s="195">
        <v>0</v>
      </c>
      <c r="J40" s="195">
        <v>0</v>
      </c>
      <c r="K40" s="195">
        <v>0</v>
      </c>
      <c r="L40" s="231">
        <f>SUM(C40:K40)</f>
        <v>0</v>
      </c>
      <c r="M40" s="195">
        <v>0</v>
      </c>
      <c r="N40" s="197">
        <v>660</v>
      </c>
      <c r="O40" s="236" t="s">
        <v>95</v>
      </c>
      <c r="P40" s="199">
        <v>0</v>
      </c>
      <c r="Q40" s="233">
        <v>0</v>
      </c>
      <c r="R40" s="233">
        <v>0</v>
      </c>
      <c r="S40" s="233">
        <v>0</v>
      </c>
      <c r="T40" s="233">
        <v>1</v>
      </c>
      <c r="U40" s="233">
        <v>0</v>
      </c>
      <c r="V40" s="233">
        <v>2</v>
      </c>
      <c r="W40" s="233">
        <v>19</v>
      </c>
      <c r="X40" s="233"/>
      <c r="Y40" s="234">
        <f>SUM(Q40:X40,L40)</f>
        <v>22</v>
      </c>
      <c r="Z40" s="233">
        <f>SUM(AA40-Y40)</f>
        <v>638</v>
      </c>
      <c r="AA40" s="235">
        <v>660</v>
      </c>
      <c r="AB40" s="236" t="s">
        <v>95</v>
      </c>
      <c r="AC40" s="199">
        <v>0</v>
      </c>
      <c r="AD40" s="233"/>
      <c r="AE40" s="233"/>
      <c r="AF40" s="233"/>
      <c r="AG40" s="233"/>
      <c r="AH40" s="233"/>
      <c r="AI40" s="233"/>
      <c r="AJ40" s="233"/>
      <c r="AK40" s="233"/>
      <c r="AL40" s="234">
        <f t="shared" si="2"/>
        <v>22</v>
      </c>
      <c r="AM40" s="233">
        <f>SUM(AN40-AL40)</f>
        <v>638</v>
      </c>
      <c r="AN40" s="235">
        <v>660</v>
      </c>
    </row>
    <row r="41" spans="1:40" ht="6.95" customHeight="1" x14ac:dyDescent="0.2">
      <c r="A41" s="151"/>
      <c r="B41" s="157"/>
      <c r="C41" s="164"/>
      <c r="D41" s="159"/>
      <c r="E41" s="159"/>
      <c r="F41" s="160"/>
      <c r="G41" s="163"/>
      <c r="H41" s="159"/>
      <c r="I41" s="159"/>
      <c r="J41" s="159"/>
      <c r="K41" s="159"/>
      <c r="L41" s="159"/>
      <c r="M41" s="159"/>
      <c r="N41" s="162"/>
      <c r="O41" s="237"/>
      <c r="P41" s="157"/>
      <c r="Q41" s="204"/>
      <c r="R41" s="204"/>
      <c r="S41" s="204"/>
      <c r="T41" s="204"/>
      <c r="U41" s="204"/>
      <c r="V41" s="204"/>
      <c r="W41" s="204"/>
      <c r="X41" s="204"/>
      <c r="Y41" s="222"/>
      <c r="Z41" s="204"/>
      <c r="AA41" s="205"/>
      <c r="AB41" s="237"/>
      <c r="AC41" s="157"/>
      <c r="AD41" s="204"/>
      <c r="AE41" s="204"/>
      <c r="AF41" s="204"/>
      <c r="AG41" s="204"/>
      <c r="AH41" s="204"/>
      <c r="AI41" s="204"/>
      <c r="AJ41" s="204"/>
      <c r="AK41" s="204"/>
      <c r="AL41" s="204">
        <f t="shared" si="2"/>
        <v>0</v>
      </c>
      <c r="AM41" s="204"/>
      <c r="AN41" s="205"/>
    </row>
    <row r="42" spans="1:40" ht="12.95" customHeight="1" x14ac:dyDescent="0.2">
      <c r="A42" s="238" t="s">
        <v>66</v>
      </c>
      <c r="B42" s="239">
        <v>0</v>
      </c>
      <c r="C42" s="240">
        <v>0</v>
      </c>
      <c r="D42" s="204">
        <v>0</v>
      </c>
      <c r="E42" s="241">
        <v>0</v>
      </c>
      <c r="F42" s="240">
        <v>0</v>
      </c>
      <c r="G42" s="240">
        <v>0</v>
      </c>
      <c r="H42" s="241">
        <v>0</v>
      </c>
      <c r="I42" s="240">
        <v>0</v>
      </c>
      <c r="J42" s="241">
        <v>0</v>
      </c>
      <c r="K42" s="242">
        <v>0</v>
      </c>
      <c r="L42" s="240">
        <v>0</v>
      </c>
      <c r="M42" s="241">
        <v>150</v>
      </c>
      <c r="N42" s="243">
        <v>150</v>
      </c>
      <c r="O42" s="238" t="s">
        <v>66</v>
      </c>
      <c r="P42" s="244">
        <v>0</v>
      </c>
      <c r="Q42" s="241">
        <v>0</v>
      </c>
      <c r="R42" s="242">
        <v>0</v>
      </c>
      <c r="S42" s="241">
        <v>0</v>
      </c>
      <c r="T42" s="245">
        <v>0</v>
      </c>
      <c r="U42" s="241">
        <v>16</v>
      </c>
      <c r="V42" s="246">
        <v>12</v>
      </c>
      <c r="W42" s="241">
        <v>11</v>
      </c>
      <c r="X42" s="242">
        <v>8</v>
      </c>
      <c r="Y42" s="241">
        <f>SUM(P42:X42)</f>
        <v>47</v>
      </c>
      <c r="Z42" s="204">
        <f>SUM(AA42-Y42)</f>
        <v>103</v>
      </c>
      <c r="AA42" s="243">
        <v>150</v>
      </c>
      <c r="AB42" s="238" t="s">
        <v>125</v>
      </c>
      <c r="AC42" s="244">
        <v>0</v>
      </c>
      <c r="AD42" s="241">
        <v>5</v>
      </c>
      <c r="AE42" s="242"/>
      <c r="AF42" s="241"/>
      <c r="AG42" s="245"/>
      <c r="AH42" s="241"/>
      <c r="AI42" s="246"/>
      <c r="AJ42" s="241"/>
      <c r="AK42" s="242"/>
      <c r="AL42" s="204">
        <f t="shared" si="2"/>
        <v>52</v>
      </c>
      <c r="AM42" s="204">
        <f>SUM(AN42-AL42)</f>
        <v>98</v>
      </c>
      <c r="AN42" s="243">
        <v>150</v>
      </c>
    </row>
    <row r="43" spans="1:40" ht="6.95" customHeight="1" x14ac:dyDescent="0.2">
      <c r="A43" s="247"/>
      <c r="B43" s="239"/>
      <c r="C43" s="248"/>
      <c r="D43" s="248"/>
      <c r="E43" s="247"/>
      <c r="F43" s="248"/>
      <c r="G43" s="248"/>
      <c r="H43" s="247"/>
      <c r="I43" s="248"/>
      <c r="J43" s="247"/>
      <c r="K43" s="249"/>
      <c r="L43" s="248"/>
      <c r="M43" s="247"/>
      <c r="N43" s="250"/>
      <c r="O43" s="247"/>
      <c r="P43" s="251"/>
      <c r="Q43" s="247"/>
      <c r="R43" s="249"/>
      <c r="S43" s="247"/>
      <c r="T43" s="249"/>
      <c r="U43" s="247"/>
      <c r="V43" s="249"/>
      <c r="W43" s="247"/>
      <c r="X43" s="249"/>
      <c r="Y43" s="247"/>
      <c r="Z43" s="249"/>
      <c r="AA43" s="250"/>
      <c r="AB43" s="247"/>
      <c r="AC43" s="251"/>
      <c r="AD43" s="247"/>
      <c r="AE43" s="249"/>
      <c r="AF43" s="247"/>
      <c r="AG43" s="249"/>
      <c r="AH43" s="247"/>
      <c r="AI43" s="249"/>
      <c r="AJ43" s="247"/>
      <c r="AK43" s="249"/>
      <c r="AL43" s="247"/>
      <c r="AM43" s="249"/>
      <c r="AN43" s="250"/>
    </row>
    <row r="44" spans="1:40" ht="12.95" customHeight="1" x14ac:dyDescent="0.2">
      <c r="A44" s="203" t="s">
        <v>44</v>
      </c>
      <c r="B44" s="173">
        <f>SUM(B7:B42)</f>
        <v>18373</v>
      </c>
      <c r="C44" s="252">
        <f>SUM(C7:C42)</f>
        <v>1030</v>
      </c>
      <c r="D44" s="252">
        <v>263</v>
      </c>
      <c r="E44" s="252">
        <f t="shared" ref="E44:K44" si="4">SUM(E7:E42)</f>
        <v>828</v>
      </c>
      <c r="F44" s="252">
        <f t="shared" si="4"/>
        <v>649</v>
      </c>
      <c r="G44" s="252">
        <f t="shared" si="4"/>
        <v>1569</v>
      </c>
      <c r="H44" s="252">
        <f t="shared" si="4"/>
        <v>832</v>
      </c>
      <c r="I44" s="252">
        <f t="shared" si="4"/>
        <v>618</v>
      </c>
      <c r="J44" s="252">
        <f t="shared" si="4"/>
        <v>2062</v>
      </c>
      <c r="K44" s="252">
        <f t="shared" si="4"/>
        <v>2539</v>
      </c>
      <c r="L44" s="252">
        <f>SUM(C44:K44)</f>
        <v>10390</v>
      </c>
      <c r="M44" s="252">
        <f>SUM(M7:M42)</f>
        <v>6213</v>
      </c>
      <c r="N44" s="173">
        <v>16778</v>
      </c>
      <c r="O44" s="253" t="s">
        <v>44</v>
      </c>
      <c r="P44" s="173">
        <f>SUM(P7:P42)</f>
        <v>18373</v>
      </c>
      <c r="Q44" s="207">
        <f>SUM(Q6:Q43)</f>
        <v>733</v>
      </c>
      <c r="R44" s="207">
        <f t="shared" ref="R44:Y44" si="5">SUM(R6:R43)</f>
        <v>553</v>
      </c>
      <c r="S44" s="207">
        <f t="shared" si="5"/>
        <v>259</v>
      </c>
      <c r="T44" s="207">
        <f t="shared" si="5"/>
        <v>18</v>
      </c>
      <c r="U44" s="207">
        <f t="shared" si="5"/>
        <v>33</v>
      </c>
      <c r="V44" s="207">
        <f t="shared" si="5"/>
        <v>235</v>
      </c>
      <c r="W44" s="207">
        <f t="shared" si="5"/>
        <v>124</v>
      </c>
      <c r="X44" s="207">
        <f t="shared" si="5"/>
        <v>20</v>
      </c>
      <c r="Y44" s="207">
        <f t="shared" si="5"/>
        <v>12365</v>
      </c>
      <c r="Z44" s="207">
        <f>SUM(Z7:Z42)</f>
        <v>4896</v>
      </c>
      <c r="AA44" s="209">
        <f>SUM(AA7:AA42)</f>
        <v>17261</v>
      </c>
      <c r="AB44" s="253" t="s">
        <v>44</v>
      </c>
      <c r="AC44" s="173">
        <f t="shared" ref="AC44:AI44" si="6">SUM(AC7:AC42)</f>
        <v>18373</v>
      </c>
      <c r="AD44" s="207">
        <f t="shared" si="6"/>
        <v>10</v>
      </c>
      <c r="AE44" s="207">
        <f t="shared" si="6"/>
        <v>0</v>
      </c>
      <c r="AF44" s="207">
        <f t="shared" si="6"/>
        <v>0</v>
      </c>
      <c r="AG44" s="207">
        <f t="shared" si="6"/>
        <v>0</v>
      </c>
      <c r="AH44" s="207">
        <f t="shared" si="6"/>
        <v>0</v>
      </c>
      <c r="AI44" s="207">
        <f t="shared" si="6"/>
        <v>0</v>
      </c>
      <c r="AJ44" s="207">
        <f>SUM(AJ7:AJ42)</f>
        <v>0</v>
      </c>
      <c r="AK44" s="207">
        <f>SUM(AK7:AK39)</f>
        <v>0</v>
      </c>
      <c r="AL44" s="207">
        <f>SUM(AL7:AL42)</f>
        <v>12375</v>
      </c>
      <c r="AM44" s="207">
        <f>SUM(AM7:AM42)</f>
        <v>4886</v>
      </c>
      <c r="AN44" s="209">
        <f>SUM(AN7:AN42)</f>
        <v>17261</v>
      </c>
    </row>
    <row r="46" spans="1:40" ht="15.75" x14ac:dyDescent="0.25">
      <c r="L46" s="63"/>
      <c r="M46" s="141"/>
      <c r="O46" s="138"/>
      <c r="X46" s="63"/>
    </row>
    <row r="48" spans="1:40" x14ac:dyDescent="0.2">
      <c r="I48" s="63"/>
      <c r="O48" s="144"/>
    </row>
  </sheetData>
  <phoneticPr fontId="9" type="noConversion"/>
  <printOptions horizontalCentered="1" verticalCentered="1"/>
  <pageMargins left="0.39370078740157483" right="0.39370078740157483" top="0.19685039370078741" bottom="0.19685039370078741" header="0.51181102362204722" footer="0.51181102362204722"/>
  <pageSetup paperSize="9" orientation="landscape" horizontalDpi="300" verticalDpi="300" r:id="rId1"/>
  <headerFooter alignWithMargins="0"/>
  <ignoredErrors>
    <ignoredError sqref="L7:L42 AL7:AL42 Y7:Y42 L43" formulaRange="1"/>
    <ignoredError sqref="AK44" formula="1"/>
    <ignoredError sqref="L44" formula="1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N48"/>
  <sheetViews>
    <sheetView showGridLines="0" showZeros="0" topLeftCell="Y1" zoomScaleNormal="100" workbookViewId="0">
      <selection activeCell="AF17" sqref="AF17"/>
    </sheetView>
  </sheetViews>
  <sheetFormatPr baseColWidth="10" defaultRowHeight="15" x14ac:dyDescent="0.2"/>
  <cols>
    <col min="1" max="1" width="53" style="1" customWidth="1"/>
    <col min="2" max="2" width="8.140625" style="1" customWidth="1"/>
    <col min="3" max="3" width="5.85546875" style="1" customWidth="1"/>
    <col min="4" max="6" width="5.85546875" style="2" customWidth="1"/>
    <col min="7" max="7" width="6" style="2" customWidth="1"/>
    <col min="8" max="9" width="5.85546875" style="1" customWidth="1"/>
    <col min="10" max="10" width="6.42578125" style="1" bestFit="1" customWidth="1"/>
    <col min="11" max="11" width="5.85546875" style="1" customWidth="1"/>
    <col min="12" max="12" width="7.28515625" style="1" customWidth="1"/>
    <col min="13" max="13" width="10" style="1" customWidth="1"/>
    <col min="14" max="14" width="8.140625" style="1" customWidth="1"/>
    <col min="15" max="15" width="54.140625" style="1" customWidth="1"/>
    <col min="16" max="16" width="8.140625" style="1" customWidth="1"/>
    <col min="17" max="18" width="5.85546875" style="1" customWidth="1"/>
    <col min="19" max="19" width="6.28515625" style="1" customWidth="1"/>
    <col min="20" max="20" width="6" style="1" customWidth="1"/>
    <col min="21" max="24" width="5.85546875" style="1" customWidth="1"/>
    <col min="25" max="25" width="7.28515625" style="1" customWidth="1"/>
    <col min="26" max="26" width="9.7109375" style="1" customWidth="1"/>
    <col min="27" max="27" width="8.140625" style="1" customWidth="1"/>
    <col min="28" max="28" width="51.7109375" style="1" customWidth="1"/>
    <col min="29" max="29" width="7.7109375" style="1" customWidth="1"/>
    <col min="30" max="37" width="6" style="1" customWidth="1"/>
    <col min="38" max="38" width="7.5703125" style="1" customWidth="1"/>
    <col min="39" max="39" width="9.7109375" style="1" customWidth="1"/>
    <col min="40" max="40" width="7.85546875" style="1" customWidth="1"/>
    <col min="41" max="16384" width="11.42578125" style="1"/>
  </cols>
  <sheetData>
    <row r="1" spans="1:40" x14ac:dyDescent="0.2">
      <c r="A1" s="1" t="s">
        <v>0</v>
      </c>
      <c r="B1" s="1" t="s">
        <v>97</v>
      </c>
      <c r="K1"/>
      <c r="L1" s="3" t="s">
        <v>102</v>
      </c>
      <c r="M1"/>
      <c r="N1" s="3" t="s">
        <v>2</v>
      </c>
      <c r="O1" s="1" t="s">
        <v>0</v>
      </c>
      <c r="P1" s="1" t="s">
        <v>120</v>
      </c>
      <c r="R1" s="2"/>
      <c r="S1" s="2"/>
      <c r="T1" s="2"/>
      <c r="U1" s="2"/>
      <c r="Y1" s="3" t="s">
        <v>108</v>
      </c>
      <c r="Z1"/>
      <c r="AA1" s="3" t="s">
        <v>3</v>
      </c>
      <c r="AB1" s="1" t="s">
        <v>0</v>
      </c>
      <c r="AC1" s="1" t="s">
        <v>134</v>
      </c>
      <c r="AE1" s="2"/>
      <c r="AF1" s="2"/>
      <c r="AG1" s="2"/>
      <c r="AH1" s="2"/>
      <c r="AL1" s="3" t="s">
        <v>135</v>
      </c>
      <c r="AM1"/>
      <c r="AN1" s="3" t="s">
        <v>128</v>
      </c>
    </row>
    <row r="2" spans="1:40" ht="6.95" customHeight="1" x14ac:dyDescent="0.2">
      <c r="R2" s="2"/>
      <c r="S2" s="2"/>
      <c r="T2" s="2"/>
      <c r="U2" s="2"/>
      <c r="AE2" s="2"/>
      <c r="AF2" s="2"/>
      <c r="AG2" s="2"/>
      <c r="AH2" s="2"/>
    </row>
    <row r="3" spans="1:40" ht="15.75" x14ac:dyDescent="0.25">
      <c r="A3" s="1" t="s">
        <v>45</v>
      </c>
      <c r="B3" s="4"/>
      <c r="C3" s="4"/>
      <c r="H3"/>
      <c r="L3" s="5" t="s">
        <v>6</v>
      </c>
      <c r="O3" s="1" t="s">
        <v>45</v>
      </c>
      <c r="P3" s="4"/>
      <c r="Q3" s="4"/>
      <c r="R3" s="2"/>
      <c r="S3" s="2"/>
      <c r="T3" s="2"/>
      <c r="U3" s="2"/>
      <c r="V3"/>
      <c r="Y3" s="5" t="s">
        <v>6</v>
      </c>
      <c r="Z3"/>
      <c r="AB3" s="1" t="s">
        <v>45</v>
      </c>
      <c r="AC3" s="4"/>
      <c r="AD3" s="4"/>
      <c r="AE3" s="2"/>
      <c r="AF3" s="2"/>
      <c r="AG3" s="2"/>
      <c r="AH3" s="2"/>
      <c r="AI3"/>
      <c r="AL3" s="5" t="s">
        <v>6</v>
      </c>
      <c r="AM3"/>
    </row>
    <row r="4" spans="1:40" ht="6.95" customHeight="1" x14ac:dyDescent="0.2"/>
    <row r="5" spans="1:40" ht="51" x14ac:dyDescent="0.2">
      <c r="A5" s="6" t="s">
        <v>8</v>
      </c>
      <c r="B5" s="7" t="s">
        <v>9</v>
      </c>
      <c r="C5" s="8" t="s">
        <v>46</v>
      </c>
      <c r="D5" s="9" t="s">
        <v>81</v>
      </c>
      <c r="E5" s="9" t="s">
        <v>82</v>
      </c>
      <c r="F5" s="10" t="s">
        <v>83</v>
      </c>
      <c r="G5" s="11" t="s">
        <v>84</v>
      </c>
      <c r="H5" s="12" t="s">
        <v>85</v>
      </c>
      <c r="I5" s="12" t="s">
        <v>86</v>
      </c>
      <c r="J5" s="12" t="s">
        <v>91</v>
      </c>
      <c r="K5" s="12" t="s">
        <v>87</v>
      </c>
      <c r="L5" s="12" t="s">
        <v>10</v>
      </c>
      <c r="M5" s="13" t="s">
        <v>88</v>
      </c>
      <c r="N5" s="14" t="s">
        <v>12</v>
      </c>
      <c r="O5" s="6" t="s">
        <v>8</v>
      </c>
      <c r="P5" s="7" t="s">
        <v>9</v>
      </c>
      <c r="Q5" s="15" t="s">
        <v>89</v>
      </c>
      <c r="R5" s="15" t="s">
        <v>90</v>
      </c>
      <c r="S5" s="15" t="s">
        <v>92</v>
      </c>
      <c r="T5" s="15" t="s">
        <v>103</v>
      </c>
      <c r="U5" s="15" t="s">
        <v>105</v>
      </c>
      <c r="V5" s="15" t="s">
        <v>117</v>
      </c>
      <c r="W5" s="15" t="s">
        <v>121</v>
      </c>
      <c r="X5" s="15" t="s">
        <v>122</v>
      </c>
      <c r="Y5" s="12" t="s">
        <v>14</v>
      </c>
      <c r="Z5" s="13" t="s">
        <v>107</v>
      </c>
      <c r="AA5" s="14" t="s">
        <v>123</v>
      </c>
      <c r="AB5" s="254" t="s">
        <v>8</v>
      </c>
      <c r="AC5" s="255" t="s">
        <v>9</v>
      </c>
      <c r="AD5" s="15" t="s">
        <v>133</v>
      </c>
      <c r="AE5" s="256" t="s">
        <v>132</v>
      </c>
      <c r="AF5" s="256">
        <v>10</v>
      </c>
      <c r="AG5" s="256">
        <v>11</v>
      </c>
      <c r="AH5" s="256">
        <v>12</v>
      </c>
      <c r="AI5" s="256">
        <v>13</v>
      </c>
      <c r="AJ5" s="256">
        <v>14</v>
      </c>
      <c r="AK5" s="256">
        <v>15</v>
      </c>
      <c r="AL5" s="257" t="s">
        <v>14</v>
      </c>
      <c r="AM5" s="258" t="s">
        <v>107</v>
      </c>
      <c r="AN5" s="259" t="s">
        <v>12</v>
      </c>
    </row>
    <row r="6" spans="1:40" ht="12.95" customHeight="1" x14ac:dyDescent="0.2">
      <c r="A6" s="145" t="s">
        <v>16</v>
      </c>
      <c r="B6" s="146"/>
      <c r="C6" s="147"/>
      <c r="D6" s="148"/>
      <c r="E6" s="148"/>
      <c r="F6" s="149"/>
      <c r="G6" s="150"/>
      <c r="H6" s="151"/>
      <c r="I6" s="151"/>
      <c r="J6" s="151"/>
      <c r="K6" s="151"/>
      <c r="L6" s="151"/>
      <c r="M6" s="151"/>
      <c r="N6" s="153"/>
      <c r="O6" s="145" t="s">
        <v>16</v>
      </c>
      <c r="P6" s="146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5"/>
      <c r="AB6" s="145" t="s">
        <v>16</v>
      </c>
      <c r="AC6" s="146"/>
      <c r="AD6" s="204"/>
      <c r="AE6" s="204"/>
      <c r="AF6" s="204"/>
      <c r="AG6" s="204"/>
      <c r="AH6" s="204"/>
      <c r="AI6" s="204"/>
      <c r="AJ6" s="204"/>
      <c r="AK6" s="204"/>
      <c r="AL6" s="204"/>
      <c r="AM6" s="204"/>
      <c r="AN6" s="205"/>
    </row>
    <row r="7" spans="1:40" ht="12.95" customHeight="1" x14ac:dyDescent="0.2">
      <c r="A7" s="151" t="s">
        <v>110</v>
      </c>
      <c r="B7" s="157">
        <v>4200</v>
      </c>
      <c r="C7" s="260">
        <v>806</v>
      </c>
      <c r="D7" s="260">
        <v>123</v>
      </c>
      <c r="E7" s="260">
        <v>760</v>
      </c>
      <c r="F7" s="261">
        <v>468</v>
      </c>
      <c r="G7" s="262">
        <v>1399</v>
      </c>
      <c r="H7" s="260">
        <v>654</v>
      </c>
      <c r="I7" s="260">
        <v>167</v>
      </c>
      <c r="J7" s="260">
        <v>117</v>
      </c>
      <c r="K7" s="260">
        <v>2</v>
      </c>
      <c r="L7" s="260">
        <f>SUM(C7:K7)</f>
        <v>4496</v>
      </c>
      <c r="M7" s="159">
        <v>0</v>
      </c>
      <c r="N7" s="162">
        <v>4494</v>
      </c>
      <c r="O7" s="151" t="s">
        <v>17</v>
      </c>
      <c r="P7" s="157">
        <v>4200</v>
      </c>
      <c r="Q7" s="204">
        <v>0</v>
      </c>
      <c r="R7" s="204">
        <v>0</v>
      </c>
      <c r="S7" s="204">
        <v>0</v>
      </c>
      <c r="T7" s="204">
        <v>0</v>
      </c>
      <c r="U7" s="204">
        <v>0</v>
      </c>
      <c r="V7" s="204">
        <v>0</v>
      </c>
      <c r="W7" s="204">
        <v>0</v>
      </c>
      <c r="X7" s="204"/>
      <c r="Y7" s="245">
        <f t="shared" ref="Y7:Y12" si="0">SUM(Q7:X7,L7)</f>
        <v>4496</v>
      </c>
      <c r="Z7" s="204">
        <f t="shared" ref="Z7:Z12" si="1">SUM(AA7-Y7)</f>
        <v>-2</v>
      </c>
      <c r="AA7" s="205">
        <v>4494</v>
      </c>
      <c r="AB7" s="151" t="s">
        <v>17</v>
      </c>
      <c r="AC7" s="157">
        <v>4200</v>
      </c>
      <c r="AD7" s="204"/>
      <c r="AE7" s="204"/>
      <c r="AF7" s="204"/>
      <c r="AG7" s="204"/>
      <c r="AH7" s="204"/>
      <c r="AI7" s="204"/>
      <c r="AJ7" s="204"/>
      <c r="AK7" s="204"/>
      <c r="AL7" s="204">
        <f t="shared" ref="AL7:AL42" si="2">SUM(AD7:AK7,Y7)</f>
        <v>4496</v>
      </c>
      <c r="AM7" s="204">
        <f t="shared" ref="AM7:AM12" si="3">SUM(AN7-AL7)</f>
        <v>-2</v>
      </c>
      <c r="AN7" s="205">
        <v>4494</v>
      </c>
    </row>
    <row r="8" spans="1:40" ht="12.95" customHeight="1" x14ac:dyDescent="0.2">
      <c r="A8" s="151" t="s">
        <v>116</v>
      </c>
      <c r="B8" s="157">
        <v>0</v>
      </c>
      <c r="C8" s="164">
        <v>0</v>
      </c>
      <c r="D8" s="159">
        <v>0</v>
      </c>
      <c r="E8" s="159">
        <v>0</v>
      </c>
      <c r="F8" s="160">
        <v>0</v>
      </c>
      <c r="G8" s="165">
        <v>0</v>
      </c>
      <c r="H8" s="159">
        <v>0</v>
      </c>
      <c r="I8" s="159">
        <v>0</v>
      </c>
      <c r="J8" s="159">
        <v>0</v>
      </c>
      <c r="K8" s="159">
        <v>0</v>
      </c>
      <c r="L8" s="159">
        <f>SUM(C8:K8)</f>
        <v>0</v>
      </c>
      <c r="M8" s="159">
        <f>SUM(N8-L8)</f>
        <v>10</v>
      </c>
      <c r="N8" s="162">
        <v>10</v>
      </c>
      <c r="O8" s="151" t="s">
        <v>116</v>
      </c>
      <c r="P8" s="157">
        <v>0</v>
      </c>
      <c r="Q8" s="204">
        <v>0</v>
      </c>
      <c r="R8" s="204">
        <v>0</v>
      </c>
      <c r="S8" s="204">
        <v>0</v>
      </c>
      <c r="T8" s="204">
        <v>0</v>
      </c>
      <c r="U8" s="204">
        <v>0</v>
      </c>
      <c r="V8" s="204">
        <v>0</v>
      </c>
      <c r="W8" s="204">
        <v>5</v>
      </c>
      <c r="X8" s="204">
        <v>-5</v>
      </c>
      <c r="Y8" s="204">
        <f t="shared" si="0"/>
        <v>0</v>
      </c>
      <c r="Z8" s="204">
        <f t="shared" si="1"/>
        <v>10</v>
      </c>
      <c r="AA8" s="205">
        <v>10</v>
      </c>
      <c r="AB8" s="151" t="s">
        <v>124</v>
      </c>
      <c r="AC8" s="157">
        <v>0</v>
      </c>
      <c r="AD8" s="204"/>
      <c r="AE8" s="204"/>
      <c r="AF8" s="204"/>
      <c r="AG8" s="204"/>
      <c r="AH8" s="204"/>
      <c r="AI8" s="204"/>
      <c r="AJ8" s="204"/>
      <c r="AK8" s="204"/>
      <c r="AL8" s="204">
        <f t="shared" si="2"/>
        <v>0</v>
      </c>
      <c r="AM8" s="204">
        <f t="shared" si="3"/>
        <v>10</v>
      </c>
      <c r="AN8" s="205">
        <v>10</v>
      </c>
    </row>
    <row r="9" spans="1:40" ht="12.95" customHeight="1" x14ac:dyDescent="0.2">
      <c r="A9" s="151" t="s">
        <v>19</v>
      </c>
      <c r="B9" s="157">
        <v>1000</v>
      </c>
      <c r="C9" s="164">
        <v>0</v>
      </c>
      <c r="D9" s="159">
        <v>0</v>
      </c>
      <c r="E9" s="159">
        <v>1</v>
      </c>
      <c r="F9" s="160">
        <v>0</v>
      </c>
      <c r="G9" s="165">
        <v>5</v>
      </c>
      <c r="H9" s="159">
        <v>3</v>
      </c>
      <c r="I9" s="159">
        <v>0</v>
      </c>
      <c r="J9" s="159">
        <v>0</v>
      </c>
      <c r="K9" s="159">
        <v>2</v>
      </c>
      <c r="L9" s="159">
        <f>SUM(C9:K9)</f>
        <v>11</v>
      </c>
      <c r="M9" s="159">
        <f>SUM(N9-L9)</f>
        <v>989</v>
      </c>
      <c r="N9" s="162">
        <v>1000</v>
      </c>
      <c r="O9" s="151" t="s">
        <v>19</v>
      </c>
      <c r="P9" s="157">
        <v>1000</v>
      </c>
      <c r="Q9" s="204">
        <v>0</v>
      </c>
      <c r="R9" s="204">
        <v>2</v>
      </c>
      <c r="S9" s="204">
        <v>0</v>
      </c>
      <c r="T9" s="204">
        <v>0</v>
      </c>
      <c r="U9" s="204">
        <v>0</v>
      </c>
      <c r="V9" s="204">
        <v>3</v>
      </c>
      <c r="W9" s="204">
        <v>4</v>
      </c>
      <c r="X9" s="204">
        <v>1</v>
      </c>
      <c r="Y9" s="204">
        <f t="shared" si="0"/>
        <v>21</v>
      </c>
      <c r="Z9" s="204">
        <f t="shared" si="1"/>
        <v>979</v>
      </c>
      <c r="AA9" s="205">
        <v>1000</v>
      </c>
      <c r="AB9" s="151" t="s">
        <v>126</v>
      </c>
      <c r="AC9" s="157">
        <v>1000</v>
      </c>
      <c r="AD9" s="204"/>
      <c r="AE9" s="204"/>
      <c r="AF9" s="204"/>
      <c r="AG9" s="204"/>
      <c r="AH9" s="204"/>
      <c r="AI9" s="204"/>
      <c r="AJ9" s="204"/>
      <c r="AK9" s="204"/>
      <c r="AL9" s="204">
        <f t="shared" si="2"/>
        <v>21</v>
      </c>
      <c r="AM9" s="204">
        <f t="shared" si="3"/>
        <v>979</v>
      </c>
      <c r="AN9" s="205">
        <v>1000</v>
      </c>
    </row>
    <row r="10" spans="1:40" ht="12.95" customHeight="1" x14ac:dyDescent="0.2">
      <c r="A10" s="151" t="s">
        <v>20</v>
      </c>
      <c r="B10" s="157">
        <v>300</v>
      </c>
      <c r="C10" s="164">
        <v>0</v>
      </c>
      <c r="D10" s="159">
        <v>0</v>
      </c>
      <c r="E10" s="159">
        <v>0</v>
      </c>
      <c r="F10" s="160">
        <v>0</v>
      </c>
      <c r="G10" s="165">
        <v>0</v>
      </c>
      <c r="H10" s="159">
        <v>0</v>
      </c>
      <c r="I10" s="159">
        <v>150</v>
      </c>
      <c r="J10" s="159">
        <v>0</v>
      </c>
      <c r="K10" s="159">
        <v>0</v>
      </c>
      <c r="L10" s="159">
        <f>SUM(C10:K10)</f>
        <v>150</v>
      </c>
      <c r="M10" s="159">
        <v>150</v>
      </c>
      <c r="N10" s="162">
        <f>SUM(L10:M10)</f>
        <v>300</v>
      </c>
      <c r="O10" s="151" t="s">
        <v>20</v>
      </c>
      <c r="P10" s="157">
        <v>300</v>
      </c>
      <c r="Q10" s="204">
        <v>0</v>
      </c>
      <c r="R10" s="204">
        <v>0</v>
      </c>
      <c r="S10" s="204">
        <v>150</v>
      </c>
      <c r="T10" s="204">
        <v>0</v>
      </c>
      <c r="U10" s="204">
        <v>0</v>
      </c>
      <c r="V10" s="204">
        <v>0</v>
      </c>
      <c r="W10" s="204">
        <v>0</v>
      </c>
      <c r="X10" s="204"/>
      <c r="Y10" s="204">
        <f t="shared" si="0"/>
        <v>300</v>
      </c>
      <c r="Z10" s="204">
        <f t="shared" si="1"/>
        <v>0</v>
      </c>
      <c r="AA10" s="205">
        <v>300</v>
      </c>
      <c r="AB10" s="151" t="s">
        <v>20</v>
      </c>
      <c r="AC10" s="157">
        <v>300</v>
      </c>
      <c r="AD10" s="204"/>
      <c r="AE10" s="204"/>
      <c r="AF10" s="204"/>
      <c r="AG10" s="204"/>
      <c r="AH10" s="204"/>
      <c r="AI10" s="204"/>
      <c r="AJ10" s="204"/>
      <c r="AK10" s="204"/>
      <c r="AL10" s="204">
        <f t="shared" si="2"/>
        <v>300</v>
      </c>
      <c r="AM10" s="204">
        <f t="shared" si="3"/>
        <v>0</v>
      </c>
      <c r="AN10" s="205">
        <v>300</v>
      </c>
    </row>
    <row r="11" spans="1:40" ht="12.95" customHeight="1" x14ac:dyDescent="0.2">
      <c r="A11" s="151" t="s">
        <v>114</v>
      </c>
      <c r="B11" s="157">
        <v>0</v>
      </c>
      <c r="C11" s="164">
        <v>0</v>
      </c>
      <c r="D11" s="159">
        <v>0</v>
      </c>
      <c r="E11" s="159">
        <v>0</v>
      </c>
      <c r="F11" s="160">
        <v>0</v>
      </c>
      <c r="G11" s="165">
        <v>0</v>
      </c>
      <c r="H11" s="159">
        <v>0</v>
      </c>
      <c r="I11" s="159">
        <v>0</v>
      </c>
      <c r="J11" s="159">
        <v>0</v>
      </c>
      <c r="K11" s="159">
        <v>0</v>
      </c>
      <c r="L11" s="159">
        <f>SUM(C11:K11)</f>
        <v>0</v>
      </c>
      <c r="M11" s="159">
        <v>10</v>
      </c>
      <c r="N11" s="162">
        <v>10</v>
      </c>
      <c r="O11" s="151" t="s">
        <v>114</v>
      </c>
      <c r="P11" s="157">
        <v>0</v>
      </c>
      <c r="Q11" s="204">
        <v>0</v>
      </c>
      <c r="R11" s="204">
        <v>0</v>
      </c>
      <c r="S11" s="204">
        <v>0</v>
      </c>
      <c r="T11" s="204">
        <v>0</v>
      </c>
      <c r="U11" s="204">
        <v>0</v>
      </c>
      <c r="V11" s="204">
        <v>0</v>
      </c>
      <c r="W11" s="204">
        <v>7</v>
      </c>
      <c r="X11" s="204">
        <v>1</v>
      </c>
      <c r="Y11" s="204">
        <f t="shared" si="0"/>
        <v>8</v>
      </c>
      <c r="Z11" s="204">
        <f t="shared" si="1"/>
        <v>2</v>
      </c>
      <c r="AA11" s="205">
        <v>10</v>
      </c>
      <c r="AB11" s="151" t="s">
        <v>114</v>
      </c>
      <c r="AC11" s="157">
        <v>0</v>
      </c>
      <c r="AD11" s="204">
        <v>4</v>
      </c>
      <c r="AE11" s="204"/>
      <c r="AF11" s="204"/>
      <c r="AG11" s="204"/>
      <c r="AH11" s="204"/>
      <c r="AI11" s="204"/>
      <c r="AJ11" s="204"/>
      <c r="AK11" s="204"/>
      <c r="AL11" s="234">
        <f t="shared" si="2"/>
        <v>12</v>
      </c>
      <c r="AM11" s="204">
        <f t="shared" si="3"/>
        <v>-2</v>
      </c>
      <c r="AN11" s="205">
        <v>10</v>
      </c>
    </row>
    <row r="12" spans="1:40" ht="12.95" customHeight="1" x14ac:dyDescent="0.2">
      <c r="A12" s="145" t="s">
        <v>115</v>
      </c>
      <c r="B12" s="190">
        <v>278</v>
      </c>
      <c r="C12" s="191">
        <v>164</v>
      </c>
      <c r="D12" s="154">
        <v>81</v>
      </c>
      <c r="E12" s="154">
        <v>34</v>
      </c>
      <c r="F12" s="192">
        <v>18</v>
      </c>
      <c r="G12" s="206">
        <v>3</v>
      </c>
      <c r="H12" s="154">
        <v>0</v>
      </c>
      <c r="I12" s="154">
        <v>0</v>
      </c>
      <c r="J12" s="154">
        <v>0</v>
      </c>
      <c r="K12" s="154">
        <v>0</v>
      </c>
      <c r="L12" s="154">
        <f>SUM(C12:J12)</f>
        <v>300</v>
      </c>
      <c r="M12" s="154">
        <v>0</v>
      </c>
      <c r="N12" s="156">
        <f>SUM(L12:M12)</f>
        <v>300</v>
      </c>
      <c r="O12" s="145" t="s">
        <v>115</v>
      </c>
      <c r="P12" s="190">
        <v>278</v>
      </c>
      <c r="Q12" s="207">
        <v>0</v>
      </c>
      <c r="R12" s="207">
        <v>0</v>
      </c>
      <c r="S12" s="207">
        <v>0</v>
      </c>
      <c r="T12" s="207">
        <v>0</v>
      </c>
      <c r="U12" s="207">
        <v>0</v>
      </c>
      <c r="V12" s="207">
        <v>0</v>
      </c>
      <c r="W12" s="207">
        <v>0</v>
      </c>
      <c r="X12" s="207"/>
      <c r="Y12" s="208">
        <f t="shared" si="0"/>
        <v>300</v>
      </c>
      <c r="Z12" s="207">
        <f t="shared" si="1"/>
        <v>0</v>
      </c>
      <c r="AA12" s="209">
        <v>300</v>
      </c>
      <c r="AB12" s="145" t="s">
        <v>115</v>
      </c>
      <c r="AC12" s="190">
        <v>278</v>
      </c>
      <c r="AD12" s="207">
        <v>0</v>
      </c>
      <c r="AE12" s="207">
        <v>0</v>
      </c>
      <c r="AF12" s="207">
        <v>0</v>
      </c>
      <c r="AG12" s="207">
        <v>0</v>
      </c>
      <c r="AH12" s="207">
        <v>0</v>
      </c>
      <c r="AI12" s="207">
        <v>0</v>
      </c>
      <c r="AJ12" s="207">
        <v>0</v>
      </c>
      <c r="AK12" s="207"/>
      <c r="AL12" s="208">
        <f t="shared" si="2"/>
        <v>300</v>
      </c>
      <c r="AM12" s="207">
        <f t="shared" si="3"/>
        <v>0</v>
      </c>
      <c r="AN12" s="209">
        <v>300</v>
      </c>
    </row>
    <row r="13" spans="1:40" ht="12.95" customHeight="1" x14ac:dyDescent="0.2">
      <c r="A13" s="145" t="s">
        <v>22</v>
      </c>
      <c r="B13" s="190"/>
      <c r="C13" s="191"/>
      <c r="D13" s="154"/>
      <c r="E13" s="154"/>
      <c r="F13" s="192"/>
      <c r="G13" s="210"/>
      <c r="H13" s="154"/>
      <c r="I13" s="154"/>
      <c r="J13" s="154"/>
      <c r="K13" s="154"/>
      <c r="L13" s="154"/>
      <c r="M13" s="154"/>
      <c r="N13" s="194"/>
      <c r="O13" s="145" t="s">
        <v>22</v>
      </c>
      <c r="P13" s="190"/>
      <c r="Q13" s="204"/>
      <c r="R13" s="211"/>
      <c r="S13" s="204"/>
      <c r="T13" s="204"/>
      <c r="U13" s="204"/>
      <c r="V13" s="204"/>
      <c r="W13" s="204"/>
      <c r="X13" s="204"/>
      <c r="Y13" s="204"/>
      <c r="Z13" s="204"/>
      <c r="AA13" s="205"/>
      <c r="AB13" s="145" t="s">
        <v>22</v>
      </c>
      <c r="AC13" s="190"/>
      <c r="AD13" s="204"/>
      <c r="AE13" s="211"/>
      <c r="AF13" s="204"/>
      <c r="AG13" s="204"/>
      <c r="AH13" s="204"/>
      <c r="AI13" s="204"/>
      <c r="AJ13" s="204"/>
      <c r="AK13" s="204"/>
      <c r="AL13" s="204">
        <f t="shared" si="2"/>
        <v>0</v>
      </c>
      <c r="AM13" s="204"/>
      <c r="AN13" s="205"/>
    </row>
    <row r="14" spans="1:40" ht="12.95" customHeight="1" x14ac:dyDescent="0.2">
      <c r="A14" s="212" t="s">
        <v>23</v>
      </c>
      <c r="B14" s="213">
        <v>250</v>
      </c>
      <c r="C14" s="214">
        <v>0</v>
      </c>
      <c r="D14" s="215">
        <v>0</v>
      </c>
      <c r="E14" s="215">
        <v>1</v>
      </c>
      <c r="F14" s="216">
        <v>20</v>
      </c>
      <c r="G14" s="217">
        <v>12</v>
      </c>
      <c r="H14" s="215">
        <v>12</v>
      </c>
      <c r="I14" s="215">
        <v>8</v>
      </c>
      <c r="J14" s="215">
        <v>9</v>
      </c>
      <c r="K14" s="215">
        <v>23</v>
      </c>
      <c r="L14" s="215">
        <f>SUM(C14:K14)</f>
        <v>85</v>
      </c>
      <c r="M14" s="216">
        <v>165</v>
      </c>
      <c r="N14" s="218">
        <f>SUM(L14:M14)</f>
        <v>250</v>
      </c>
      <c r="O14" s="212" t="s">
        <v>23</v>
      </c>
      <c r="P14" s="213">
        <v>250</v>
      </c>
      <c r="Q14" s="219">
        <v>55</v>
      </c>
      <c r="R14" s="219">
        <v>13</v>
      </c>
      <c r="S14" s="219">
        <v>8</v>
      </c>
      <c r="T14" s="219">
        <v>7</v>
      </c>
      <c r="U14" s="219">
        <v>13</v>
      </c>
      <c r="V14" s="219">
        <v>28</v>
      </c>
      <c r="W14" s="219">
        <v>2</v>
      </c>
      <c r="X14" s="219">
        <v>15</v>
      </c>
      <c r="Y14" s="204">
        <f>SUM(Q14:X14,L14)</f>
        <v>226</v>
      </c>
      <c r="Z14" s="219">
        <f>SUM(AA14-Y14)</f>
        <v>24</v>
      </c>
      <c r="AA14" s="220">
        <v>250</v>
      </c>
      <c r="AB14" s="212" t="s">
        <v>131</v>
      </c>
      <c r="AC14" s="213">
        <v>250</v>
      </c>
      <c r="AD14" s="219">
        <v>3</v>
      </c>
      <c r="AE14" s="219">
        <v>3</v>
      </c>
      <c r="AF14" s="219"/>
      <c r="AG14" s="219"/>
      <c r="AH14" s="219"/>
      <c r="AI14" s="219"/>
      <c r="AJ14" s="219"/>
      <c r="AK14" s="219"/>
      <c r="AL14" s="225">
        <f t="shared" si="2"/>
        <v>232</v>
      </c>
      <c r="AM14" s="219">
        <f>SUM(AN14-AL14)</f>
        <v>18</v>
      </c>
      <c r="AN14" s="220">
        <v>250</v>
      </c>
    </row>
    <row r="15" spans="1:40" ht="6.95" customHeight="1" x14ac:dyDescent="0.2">
      <c r="A15" s="177"/>
      <c r="B15" s="157"/>
      <c r="C15" s="164"/>
      <c r="D15" s="159"/>
      <c r="E15" s="159"/>
      <c r="F15" s="160"/>
      <c r="G15" s="163"/>
      <c r="H15" s="159"/>
      <c r="I15" s="159"/>
      <c r="J15" s="159"/>
      <c r="K15" s="159"/>
      <c r="L15" s="159"/>
      <c r="M15" s="159"/>
      <c r="N15" s="162"/>
      <c r="O15" s="177"/>
      <c r="P15" s="157"/>
      <c r="Q15" s="204"/>
      <c r="R15" s="204"/>
      <c r="S15" s="204"/>
      <c r="T15" s="204"/>
      <c r="U15" s="204"/>
      <c r="V15" s="204"/>
      <c r="W15" s="204"/>
      <c r="X15" s="204"/>
      <c r="Y15" s="221"/>
      <c r="Z15" s="204"/>
      <c r="AA15" s="205"/>
      <c r="AB15" s="177"/>
      <c r="AC15" s="157"/>
      <c r="AD15" s="204"/>
      <c r="AE15" s="204"/>
      <c r="AF15" s="204"/>
      <c r="AG15" s="204"/>
      <c r="AH15" s="204"/>
      <c r="AI15" s="204"/>
      <c r="AJ15" s="204"/>
      <c r="AK15" s="204"/>
      <c r="AL15" s="204">
        <f t="shared" si="2"/>
        <v>0</v>
      </c>
      <c r="AM15" s="204"/>
      <c r="AN15" s="205"/>
    </row>
    <row r="16" spans="1:40" ht="12.95" customHeight="1" x14ac:dyDescent="0.2">
      <c r="A16" s="177" t="s">
        <v>24</v>
      </c>
      <c r="B16" s="157"/>
      <c r="C16" s="164"/>
      <c r="D16" s="159"/>
      <c r="E16" s="159"/>
      <c r="F16" s="160"/>
      <c r="G16" s="165"/>
      <c r="H16" s="159"/>
      <c r="I16" s="159"/>
      <c r="J16" s="159"/>
      <c r="K16" s="159"/>
      <c r="L16" s="159"/>
      <c r="M16" s="159"/>
      <c r="N16" s="153"/>
      <c r="O16" s="177" t="s">
        <v>24</v>
      </c>
      <c r="P16" s="157"/>
      <c r="Q16" s="204"/>
      <c r="R16" s="204"/>
      <c r="S16" s="204"/>
      <c r="T16" s="204"/>
      <c r="U16" s="204"/>
      <c r="V16" s="204"/>
      <c r="W16" s="204"/>
      <c r="X16" s="204"/>
      <c r="Y16" s="222"/>
      <c r="Z16" s="204"/>
      <c r="AA16" s="205"/>
      <c r="AB16" s="177" t="s">
        <v>24</v>
      </c>
      <c r="AC16" s="157"/>
      <c r="AD16" s="204"/>
      <c r="AE16" s="204"/>
      <c r="AF16" s="204"/>
      <c r="AG16" s="204"/>
      <c r="AH16" s="204"/>
      <c r="AI16" s="204"/>
      <c r="AJ16" s="204"/>
      <c r="AK16" s="204"/>
      <c r="AL16" s="204">
        <f t="shared" si="2"/>
        <v>0</v>
      </c>
      <c r="AM16" s="204"/>
      <c r="AN16" s="205"/>
    </row>
    <row r="17" spans="1:40" ht="12.95" customHeight="1" x14ac:dyDescent="0.2">
      <c r="A17" s="223" t="s">
        <v>25</v>
      </c>
      <c r="B17" s="213">
        <v>910</v>
      </c>
      <c r="C17" s="214">
        <v>1</v>
      </c>
      <c r="D17" s="215">
        <v>5</v>
      </c>
      <c r="E17" s="215">
        <v>6</v>
      </c>
      <c r="F17" s="216">
        <v>3</v>
      </c>
      <c r="G17" s="217">
        <v>0</v>
      </c>
      <c r="H17" s="215">
        <v>24</v>
      </c>
      <c r="I17" s="215">
        <v>13</v>
      </c>
      <c r="J17" s="215">
        <v>78</v>
      </c>
      <c r="K17" s="215">
        <v>338</v>
      </c>
      <c r="L17" s="215">
        <f>SUM(C17:K17)</f>
        <v>468</v>
      </c>
      <c r="M17" s="159">
        <f>SUM(N17-L17)</f>
        <v>145</v>
      </c>
      <c r="N17" s="218">
        <v>613</v>
      </c>
      <c r="O17" s="223" t="s">
        <v>25</v>
      </c>
      <c r="P17" s="213">
        <v>910</v>
      </c>
      <c r="Q17" s="219">
        <v>142</v>
      </c>
      <c r="R17" s="219">
        <v>2</v>
      </c>
      <c r="S17" s="219">
        <v>0</v>
      </c>
      <c r="T17" s="219">
        <v>0</v>
      </c>
      <c r="U17" s="219">
        <v>0</v>
      </c>
      <c r="V17" s="219">
        <v>0</v>
      </c>
      <c r="W17" s="219">
        <v>0</v>
      </c>
      <c r="X17" s="219"/>
      <c r="Y17" s="204">
        <f>SUM(Q17:X17,L17)</f>
        <v>612</v>
      </c>
      <c r="Z17" s="219">
        <f>SUM(AA17-Y17)</f>
        <v>1</v>
      </c>
      <c r="AA17" s="220">
        <v>613</v>
      </c>
      <c r="AB17" s="223" t="s">
        <v>25</v>
      </c>
      <c r="AC17" s="213">
        <v>910</v>
      </c>
      <c r="AD17" s="219"/>
      <c r="AE17" s="219"/>
      <c r="AF17" s="219"/>
      <c r="AG17" s="219"/>
      <c r="AH17" s="219"/>
      <c r="AI17" s="219"/>
      <c r="AJ17" s="219"/>
      <c r="AK17" s="219"/>
      <c r="AL17" s="225">
        <f t="shared" si="2"/>
        <v>612</v>
      </c>
      <c r="AM17" s="219">
        <f>SUM(AN17-AL17)</f>
        <v>1</v>
      </c>
      <c r="AN17" s="220">
        <v>613</v>
      </c>
    </row>
    <row r="18" spans="1:40" ht="6.95" customHeight="1" x14ac:dyDescent="0.2">
      <c r="A18" s="151"/>
      <c r="B18" s="157"/>
      <c r="C18" s="164"/>
      <c r="D18" s="159"/>
      <c r="E18" s="159"/>
      <c r="F18" s="160"/>
      <c r="G18" s="163"/>
      <c r="H18" s="159"/>
      <c r="I18" s="159"/>
      <c r="J18" s="159"/>
      <c r="K18" s="159"/>
      <c r="L18" s="159"/>
      <c r="M18" s="159"/>
      <c r="N18" s="162"/>
      <c r="O18" s="151"/>
      <c r="P18" s="157"/>
      <c r="Q18" s="204"/>
      <c r="R18" s="204"/>
      <c r="S18" s="204"/>
      <c r="T18" s="204"/>
      <c r="U18" s="204"/>
      <c r="V18" s="204"/>
      <c r="W18" s="204"/>
      <c r="X18" s="204"/>
      <c r="Y18" s="224"/>
      <c r="Z18" s="204"/>
      <c r="AA18" s="205"/>
      <c r="AB18" s="151"/>
      <c r="AC18" s="157"/>
      <c r="AD18" s="204"/>
      <c r="AE18" s="204"/>
      <c r="AF18" s="204"/>
      <c r="AG18" s="204"/>
      <c r="AH18" s="204"/>
      <c r="AI18" s="204"/>
      <c r="AJ18" s="204"/>
      <c r="AK18" s="204"/>
      <c r="AL18" s="204">
        <f t="shared" si="2"/>
        <v>0</v>
      </c>
      <c r="AM18" s="204"/>
      <c r="AN18" s="205"/>
    </row>
    <row r="19" spans="1:40" ht="12.95" customHeight="1" x14ac:dyDescent="0.2">
      <c r="A19" s="212" t="s">
        <v>26</v>
      </c>
      <c r="B19" s="213">
        <v>450</v>
      </c>
      <c r="C19" s="214">
        <v>15</v>
      </c>
      <c r="D19" s="215">
        <v>14</v>
      </c>
      <c r="E19" s="215">
        <v>1</v>
      </c>
      <c r="F19" s="216">
        <v>36</v>
      </c>
      <c r="G19" s="217">
        <v>32</v>
      </c>
      <c r="H19" s="215">
        <v>0</v>
      </c>
      <c r="I19" s="215">
        <v>0</v>
      </c>
      <c r="J19" s="215">
        <v>0</v>
      </c>
      <c r="K19" s="215">
        <v>0</v>
      </c>
      <c r="L19" s="215">
        <f>SUM(C19:K19)</f>
        <v>98</v>
      </c>
      <c r="M19" s="215">
        <v>0</v>
      </c>
      <c r="N19" s="218">
        <f>SUM(L19:M19)</f>
        <v>98</v>
      </c>
      <c r="O19" s="212" t="s">
        <v>26</v>
      </c>
      <c r="P19" s="213">
        <v>450</v>
      </c>
      <c r="Q19" s="219">
        <v>0</v>
      </c>
      <c r="R19" s="219">
        <v>0</v>
      </c>
      <c r="S19" s="219">
        <v>0</v>
      </c>
      <c r="T19" s="219">
        <v>0</v>
      </c>
      <c r="U19" s="219">
        <v>0</v>
      </c>
      <c r="V19" s="219">
        <v>0</v>
      </c>
      <c r="W19" s="219">
        <v>0</v>
      </c>
      <c r="X19" s="219"/>
      <c r="Y19" s="225">
        <f>SUM(Q19:X19,L19)</f>
        <v>98</v>
      </c>
      <c r="Z19" s="219">
        <f>SUM(AA19-Y19)</f>
        <v>0</v>
      </c>
      <c r="AA19" s="220">
        <v>98</v>
      </c>
      <c r="AB19" s="212" t="s">
        <v>26</v>
      </c>
      <c r="AC19" s="213">
        <v>450</v>
      </c>
      <c r="AD19" s="219"/>
      <c r="AE19" s="219"/>
      <c r="AF19" s="219"/>
      <c r="AG19" s="219"/>
      <c r="AH19" s="219"/>
      <c r="AI19" s="219"/>
      <c r="AJ19" s="219"/>
      <c r="AK19" s="219"/>
      <c r="AL19" s="225">
        <f t="shared" si="2"/>
        <v>98</v>
      </c>
      <c r="AM19" s="219">
        <f>SUM(AN19-AL19)</f>
        <v>0</v>
      </c>
      <c r="AN19" s="220">
        <v>98</v>
      </c>
    </row>
    <row r="20" spans="1:40" ht="6.95" customHeight="1" x14ac:dyDescent="0.2">
      <c r="A20" s="177"/>
      <c r="B20" s="157"/>
      <c r="C20" s="164"/>
      <c r="D20" s="159"/>
      <c r="E20" s="159"/>
      <c r="F20" s="160"/>
      <c r="G20" s="163"/>
      <c r="H20" s="159"/>
      <c r="I20" s="159"/>
      <c r="J20" s="159"/>
      <c r="K20" s="159"/>
      <c r="L20" s="159"/>
      <c r="M20" s="159"/>
      <c r="N20" s="162"/>
      <c r="O20" s="177"/>
      <c r="P20" s="157"/>
      <c r="Q20" s="204"/>
      <c r="R20" s="204"/>
      <c r="S20" s="204"/>
      <c r="T20" s="204"/>
      <c r="U20" s="204"/>
      <c r="V20" s="204"/>
      <c r="W20" s="204"/>
      <c r="X20" s="204"/>
      <c r="Y20" s="204"/>
      <c r="Z20" s="204"/>
      <c r="AA20" s="205"/>
      <c r="AB20" s="177"/>
      <c r="AC20" s="157"/>
      <c r="AD20" s="204"/>
      <c r="AE20" s="204"/>
      <c r="AF20" s="204"/>
      <c r="AG20" s="204"/>
      <c r="AH20" s="204"/>
      <c r="AI20" s="204"/>
      <c r="AJ20" s="204"/>
      <c r="AK20" s="204"/>
      <c r="AL20" s="204">
        <f t="shared" si="2"/>
        <v>0</v>
      </c>
      <c r="AM20" s="204"/>
      <c r="AN20" s="205"/>
    </row>
    <row r="21" spans="1:40" ht="12.95" customHeight="1" x14ac:dyDescent="0.2">
      <c r="A21" s="177" t="s">
        <v>27</v>
      </c>
      <c r="B21" s="157"/>
      <c r="C21" s="164"/>
      <c r="D21" s="159"/>
      <c r="E21" s="159"/>
      <c r="F21" s="160"/>
      <c r="G21" s="165"/>
      <c r="H21" s="159"/>
      <c r="I21" s="159"/>
      <c r="J21" s="159"/>
      <c r="K21" s="159"/>
      <c r="L21" s="159"/>
      <c r="M21" s="159"/>
      <c r="N21" s="153"/>
      <c r="O21" s="177" t="s">
        <v>27</v>
      </c>
      <c r="P21" s="157"/>
      <c r="Q21" s="204"/>
      <c r="R21" s="204"/>
      <c r="S21" s="204"/>
      <c r="T21" s="204"/>
      <c r="U21" s="204"/>
      <c r="V21" s="204"/>
      <c r="W21" s="204"/>
      <c r="X21" s="204"/>
      <c r="Y21" s="204"/>
      <c r="Z21" s="204"/>
      <c r="AA21" s="205"/>
      <c r="AB21" s="177" t="s">
        <v>27</v>
      </c>
      <c r="AC21" s="157"/>
      <c r="AD21" s="204"/>
      <c r="AE21" s="204"/>
      <c r="AF21" s="204"/>
      <c r="AG21" s="204"/>
      <c r="AH21" s="204"/>
      <c r="AI21" s="204"/>
      <c r="AJ21" s="204"/>
      <c r="AK21" s="204"/>
      <c r="AL21" s="204">
        <f t="shared" si="2"/>
        <v>0</v>
      </c>
      <c r="AM21" s="204"/>
      <c r="AN21" s="205"/>
    </row>
    <row r="22" spans="1:40" ht="12.95" customHeight="1" x14ac:dyDescent="0.2">
      <c r="A22" s="151" t="s">
        <v>28</v>
      </c>
      <c r="B22" s="157">
        <v>2130</v>
      </c>
      <c r="C22" s="164">
        <v>0</v>
      </c>
      <c r="D22" s="159">
        <v>0</v>
      </c>
      <c r="E22" s="159">
        <v>0</v>
      </c>
      <c r="F22" s="160">
        <v>0</v>
      </c>
      <c r="G22" s="165">
        <v>25</v>
      </c>
      <c r="H22" s="159">
        <v>29</v>
      </c>
      <c r="I22" s="159">
        <v>3</v>
      </c>
      <c r="J22" s="159">
        <v>24</v>
      </c>
      <c r="K22" s="159">
        <v>374</v>
      </c>
      <c r="L22" s="160">
        <f>SUM(C22:K22)</f>
        <v>455</v>
      </c>
      <c r="M22" s="159">
        <f>SUM(N22-L22)</f>
        <v>287</v>
      </c>
      <c r="N22" s="218">
        <v>742</v>
      </c>
      <c r="O22" s="151" t="s">
        <v>28</v>
      </c>
      <c r="P22" s="157">
        <v>2130</v>
      </c>
      <c r="Q22" s="204">
        <v>156</v>
      </c>
      <c r="R22" s="204">
        <v>121</v>
      </c>
      <c r="S22" s="204">
        <v>0</v>
      </c>
      <c r="T22" s="204">
        <v>8</v>
      </c>
      <c r="U22" s="204">
        <v>2</v>
      </c>
      <c r="V22" s="204">
        <v>0</v>
      </c>
      <c r="W22" s="204">
        <v>0</v>
      </c>
      <c r="X22" s="204"/>
      <c r="Y22" s="204">
        <f>SUM(Q22:X22,L22)</f>
        <v>742</v>
      </c>
      <c r="Z22" s="204">
        <f>SUM(AA22-Y22)</f>
        <v>0</v>
      </c>
      <c r="AA22" s="205">
        <v>742</v>
      </c>
      <c r="AB22" s="151" t="s">
        <v>28</v>
      </c>
      <c r="AC22" s="157">
        <v>2130</v>
      </c>
      <c r="AD22" s="204"/>
      <c r="AE22" s="204"/>
      <c r="AF22" s="204"/>
      <c r="AG22" s="204"/>
      <c r="AH22" s="204"/>
      <c r="AI22" s="204"/>
      <c r="AJ22" s="204"/>
      <c r="AK22" s="204"/>
      <c r="AL22" s="204">
        <f t="shared" si="2"/>
        <v>742</v>
      </c>
      <c r="AM22" s="204">
        <f>SUM(AN22-AL22)</f>
        <v>0</v>
      </c>
      <c r="AN22" s="205">
        <v>742</v>
      </c>
    </row>
    <row r="23" spans="1:40" ht="12.95" customHeight="1" x14ac:dyDescent="0.2">
      <c r="A23" s="151" t="s">
        <v>118</v>
      </c>
      <c r="B23" s="157">
        <v>0</v>
      </c>
      <c r="C23" s="164">
        <v>0</v>
      </c>
      <c r="D23" s="159">
        <v>0</v>
      </c>
      <c r="E23" s="159">
        <v>0</v>
      </c>
      <c r="F23" s="160">
        <v>0</v>
      </c>
      <c r="G23" s="165">
        <v>0</v>
      </c>
      <c r="H23" s="159">
        <v>0</v>
      </c>
      <c r="I23" s="159">
        <v>0</v>
      </c>
      <c r="J23" s="159">
        <v>0</v>
      </c>
      <c r="K23" s="159">
        <v>0</v>
      </c>
      <c r="L23" s="159">
        <f>SUM(C23:K23)</f>
        <v>0</v>
      </c>
      <c r="M23" s="159">
        <f>SUM(N23-L23)</f>
        <v>520</v>
      </c>
      <c r="N23" s="162">
        <v>520</v>
      </c>
      <c r="O23" s="151" t="s">
        <v>118</v>
      </c>
      <c r="P23" s="157">
        <v>0</v>
      </c>
      <c r="Q23" s="204">
        <v>0</v>
      </c>
      <c r="R23" s="204">
        <v>0</v>
      </c>
      <c r="S23" s="204">
        <v>0</v>
      </c>
      <c r="T23" s="204">
        <v>0</v>
      </c>
      <c r="U23" s="204">
        <v>0</v>
      </c>
      <c r="V23" s="204">
        <v>0</v>
      </c>
      <c r="W23" s="204">
        <v>3</v>
      </c>
      <c r="X23" s="204"/>
      <c r="Y23" s="204">
        <f>SUM(Q23:X23,L23)</f>
        <v>3</v>
      </c>
      <c r="Z23" s="204">
        <f>SUM(AA23-Y23)</f>
        <v>517</v>
      </c>
      <c r="AA23" s="205">
        <v>520</v>
      </c>
      <c r="AB23" s="151" t="s">
        <v>118</v>
      </c>
      <c r="AC23" s="157">
        <v>0</v>
      </c>
      <c r="AD23" s="204"/>
      <c r="AE23" s="204"/>
      <c r="AF23" s="204"/>
      <c r="AG23" s="204"/>
      <c r="AH23" s="204"/>
      <c r="AI23" s="204"/>
      <c r="AJ23" s="204"/>
      <c r="AK23" s="204"/>
      <c r="AL23" s="204">
        <f t="shared" si="2"/>
        <v>3</v>
      </c>
      <c r="AM23" s="204">
        <f>SUM(AN23-AL23)</f>
        <v>517</v>
      </c>
      <c r="AN23" s="205">
        <v>520</v>
      </c>
    </row>
    <row r="24" spans="1:40" ht="12.95" customHeight="1" x14ac:dyDescent="0.2">
      <c r="A24" s="151" t="s">
        <v>29</v>
      </c>
      <c r="B24" s="157">
        <v>1020</v>
      </c>
      <c r="C24" s="164">
        <v>0</v>
      </c>
      <c r="D24" s="159">
        <v>0</v>
      </c>
      <c r="E24" s="159">
        <v>0</v>
      </c>
      <c r="F24" s="160">
        <v>0</v>
      </c>
      <c r="G24" s="165">
        <v>0</v>
      </c>
      <c r="H24" s="159">
        <v>0</v>
      </c>
      <c r="I24" s="159">
        <v>0</v>
      </c>
      <c r="J24" s="159">
        <v>0</v>
      </c>
      <c r="K24" s="159">
        <v>0</v>
      </c>
      <c r="L24" s="159">
        <f>SUM(C24:J24)</f>
        <v>0</v>
      </c>
      <c r="M24" s="159">
        <v>1020</v>
      </c>
      <c r="N24" s="162">
        <f>SUM(L24:M24)</f>
        <v>1020</v>
      </c>
      <c r="O24" s="151" t="s">
        <v>29</v>
      </c>
      <c r="P24" s="157">
        <v>1020</v>
      </c>
      <c r="Q24" s="204">
        <v>0</v>
      </c>
      <c r="R24" s="204">
        <v>0</v>
      </c>
      <c r="S24" s="204">
        <v>0</v>
      </c>
      <c r="T24" s="204">
        <v>0</v>
      </c>
      <c r="U24" s="204">
        <v>0</v>
      </c>
      <c r="V24" s="204">
        <v>0</v>
      </c>
      <c r="W24" s="204">
        <v>0</v>
      </c>
      <c r="X24" s="204"/>
      <c r="Y24" s="204">
        <v>0</v>
      </c>
      <c r="Z24" s="204">
        <f>SUM(AA24-Y24)</f>
        <v>1020</v>
      </c>
      <c r="AA24" s="205">
        <v>1020</v>
      </c>
      <c r="AB24" s="151" t="s">
        <v>29</v>
      </c>
      <c r="AC24" s="157">
        <v>1020</v>
      </c>
      <c r="AD24" s="204"/>
      <c r="AE24" s="204"/>
      <c r="AF24" s="204"/>
      <c r="AG24" s="204"/>
      <c r="AH24" s="204"/>
      <c r="AI24" s="204"/>
      <c r="AJ24" s="204"/>
      <c r="AK24" s="204"/>
      <c r="AL24" s="204">
        <f t="shared" si="2"/>
        <v>0</v>
      </c>
      <c r="AM24" s="204">
        <f>SUM(AN24-AL24)</f>
        <v>1020</v>
      </c>
      <c r="AN24" s="205">
        <v>1020</v>
      </c>
    </row>
    <row r="25" spans="1:40" ht="12.95" customHeight="1" x14ac:dyDescent="0.2">
      <c r="A25" s="223" t="s">
        <v>31</v>
      </c>
      <c r="B25" s="213">
        <v>110</v>
      </c>
      <c r="C25" s="214">
        <v>0</v>
      </c>
      <c r="D25" s="215">
        <v>0</v>
      </c>
      <c r="E25" s="215">
        <v>0</v>
      </c>
      <c r="F25" s="216">
        <v>0</v>
      </c>
      <c r="G25" s="217">
        <v>0</v>
      </c>
      <c r="H25" s="215">
        <v>0</v>
      </c>
      <c r="I25" s="215">
        <v>0</v>
      </c>
      <c r="J25" s="215">
        <v>0</v>
      </c>
      <c r="K25" s="215">
        <v>0</v>
      </c>
      <c r="L25" s="215">
        <f>SUM(C25:J25)</f>
        <v>0</v>
      </c>
      <c r="M25" s="215">
        <v>0</v>
      </c>
      <c r="N25" s="218">
        <f>SUM(L25:M25)</f>
        <v>0</v>
      </c>
      <c r="O25" s="223" t="s">
        <v>31</v>
      </c>
      <c r="P25" s="213">
        <v>110</v>
      </c>
      <c r="Q25" s="219">
        <v>0</v>
      </c>
      <c r="R25" s="219">
        <v>0</v>
      </c>
      <c r="S25" s="219">
        <v>0</v>
      </c>
      <c r="T25" s="219">
        <v>0</v>
      </c>
      <c r="U25" s="219">
        <v>0</v>
      </c>
      <c r="V25" s="219">
        <v>0</v>
      </c>
      <c r="W25" s="219">
        <v>0</v>
      </c>
      <c r="X25" s="219"/>
      <c r="Y25" s="219">
        <v>0</v>
      </c>
      <c r="Z25" s="219">
        <f>SUM(AA25-Y25)</f>
        <v>0</v>
      </c>
      <c r="AA25" s="220">
        <v>0</v>
      </c>
      <c r="AB25" s="223" t="s">
        <v>31</v>
      </c>
      <c r="AC25" s="213">
        <v>110</v>
      </c>
      <c r="AD25" s="219"/>
      <c r="AE25" s="219"/>
      <c r="AF25" s="219"/>
      <c r="AG25" s="219"/>
      <c r="AH25" s="219"/>
      <c r="AI25" s="219"/>
      <c r="AJ25" s="219"/>
      <c r="AK25" s="219"/>
      <c r="AL25" s="225">
        <f t="shared" si="2"/>
        <v>0</v>
      </c>
      <c r="AM25" s="219">
        <f>SUM(AN25-AL25)</f>
        <v>0</v>
      </c>
      <c r="AN25" s="220">
        <v>0</v>
      </c>
    </row>
    <row r="26" spans="1:40" ht="6.95" customHeight="1" x14ac:dyDescent="0.2">
      <c r="A26" s="151"/>
      <c r="B26" s="157"/>
      <c r="C26" s="164"/>
      <c r="D26" s="159"/>
      <c r="E26" s="159"/>
      <c r="F26" s="160"/>
      <c r="G26" s="163"/>
      <c r="H26" s="159"/>
      <c r="I26" s="159"/>
      <c r="J26" s="159"/>
      <c r="K26" s="159"/>
      <c r="L26" s="159"/>
      <c r="M26" s="159"/>
      <c r="N26" s="162"/>
      <c r="O26" s="151"/>
      <c r="P26" s="157"/>
      <c r="Q26" s="204"/>
      <c r="R26" s="204"/>
      <c r="S26" s="204"/>
      <c r="T26" s="204"/>
      <c r="U26" s="204"/>
      <c r="V26" s="204"/>
      <c r="W26" s="204"/>
      <c r="X26" s="204"/>
      <c r="Y26" s="204"/>
      <c r="Z26" s="204"/>
      <c r="AA26" s="205"/>
      <c r="AB26" s="151"/>
      <c r="AC26" s="157"/>
      <c r="AD26" s="204"/>
      <c r="AE26" s="204"/>
      <c r="AF26" s="204"/>
      <c r="AG26" s="204"/>
      <c r="AH26" s="204"/>
      <c r="AI26" s="204"/>
      <c r="AJ26" s="204"/>
      <c r="AK26" s="204"/>
      <c r="AL26" s="204">
        <f t="shared" si="2"/>
        <v>0</v>
      </c>
      <c r="AM26" s="204"/>
      <c r="AN26" s="205"/>
    </row>
    <row r="27" spans="1:40" ht="12.95" customHeight="1" x14ac:dyDescent="0.2">
      <c r="A27" s="177" t="s">
        <v>32</v>
      </c>
      <c r="B27" s="157"/>
      <c r="C27" s="164"/>
      <c r="D27" s="159"/>
      <c r="E27" s="159"/>
      <c r="F27" s="160"/>
      <c r="G27" s="165"/>
      <c r="H27" s="159"/>
      <c r="I27" s="159"/>
      <c r="J27" s="159"/>
      <c r="K27" s="159"/>
      <c r="L27" s="159"/>
      <c r="M27" s="159"/>
      <c r="N27" s="153"/>
      <c r="O27" s="177" t="s">
        <v>32</v>
      </c>
      <c r="P27" s="157"/>
      <c r="Q27" s="204"/>
      <c r="R27" s="204"/>
      <c r="S27" s="204"/>
      <c r="T27" s="204"/>
      <c r="U27" s="204"/>
      <c r="V27" s="204"/>
      <c r="W27" s="204"/>
      <c r="X27" s="204"/>
      <c r="Y27" s="204"/>
      <c r="Z27" s="204"/>
      <c r="AA27" s="205"/>
      <c r="AB27" s="177" t="s">
        <v>32</v>
      </c>
      <c r="AC27" s="157"/>
      <c r="AD27" s="204"/>
      <c r="AE27" s="204"/>
      <c r="AF27" s="204"/>
      <c r="AG27" s="204"/>
      <c r="AH27" s="204"/>
      <c r="AI27" s="204"/>
      <c r="AJ27" s="204"/>
      <c r="AK27" s="204"/>
      <c r="AL27" s="204">
        <f t="shared" si="2"/>
        <v>0</v>
      </c>
      <c r="AM27" s="204"/>
      <c r="AN27" s="205"/>
    </row>
    <row r="28" spans="1:40" ht="12.95" customHeight="1" x14ac:dyDescent="0.2">
      <c r="A28" s="151" t="s">
        <v>33</v>
      </c>
      <c r="B28" s="157">
        <v>880</v>
      </c>
      <c r="C28" s="164">
        <v>0</v>
      </c>
      <c r="D28" s="159">
        <v>0</v>
      </c>
      <c r="E28" s="159">
        <v>0</v>
      </c>
      <c r="F28" s="160">
        <v>0</v>
      </c>
      <c r="G28" s="165">
        <v>0</v>
      </c>
      <c r="H28" s="159">
        <v>0</v>
      </c>
      <c r="I28" s="159">
        <v>0</v>
      </c>
      <c r="J28" s="159">
        <v>0</v>
      </c>
      <c r="K28" s="159">
        <v>0</v>
      </c>
      <c r="L28" s="159">
        <f>SUM(C28:J28)</f>
        <v>0</v>
      </c>
      <c r="M28" s="159">
        <v>880</v>
      </c>
      <c r="N28" s="162">
        <v>880</v>
      </c>
      <c r="O28" s="151" t="s">
        <v>33</v>
      </c>
      <c r="P28" s="157">
        <v>880</v>
      </c>
      <c r="Q28" s="204">
        <v>0</v>
      </c>
      <c r="R28" s="204">
        <v>0</v>
      </c>
      <c r="S28" s="204">
        <v>0</v>
      </c>
      <c r="T28" s="204">
        <v>0</v>
      </c>
      <c r="U28" s="204">
        <v>0</v>
      </c>
      <c r="V28" s="204">
        <v>0</v>
      </c>
      <c r="W28" s="204">
        <v>0</v>
      </c>
      <c r="X28" s="204"/>
      <c r="Y28" s="204">
        <v>0</v>
      </c>
      <c r="Z28" s="204">
        <v>880</v>
      </c>
      <c r="AA28" s="205">
        <v>880</v>
      </c>
      <c r="AB28" s="151" t="s">
        <v>33</v>
      </c>
      <c r="AC28" s="157">
        <v>880</v>
      </c>
      <c r="AD28" s="204"/>
      <c r="AE28" s="204"/>
      <c r="AF28" s="204"/>
      <c r="AG28" s="204"/>
      <c r="AH28" s="204"/>
      <c r="AI28" s="204"/>
      <c r="AJ28" s="204"/>
      <c r="AK28" s="204"/>
      <c r="AL28" s="204">
        <f t="shared" si="2"/>
        <v>0</v>
      </c>
      <c r="AM28" s="204">
        <v>880</v>
      </c>
      <c r="AN28" s="205">
        <v>880</v>
      </c>
    </row>
    <row r="29" spans="1:40" ht="12.95" customHeight="1" x14ac:dyDescent="0.2">
      <c r="A29" s="151" t="s">
        <v>34</v>
      </c>
      <c r="B29" s="157">
        <v>100</v>
      </c>
      <c r="C29" s="164">
        <v>0</v>
      </c>
      <c r="D29" s="159">
        <v>0</v>
      </c>
      <c r="E29" s="159">
        <v>0</v>
      </c>
      <c r="F29" s="160">
        <v>0</v>
      </c>
      <c r="G29" s="165">
        <v>0</v>
      </c>
      <c r="H29" s="159">
        <v>0</v>
      </c>
      <c r="I29" s="159">
        <v>0</v>
      </c>
      <c r="J29" s="159">
        <v>0</v>
      </c>
      <c r="K29" s="159">
        <v>0</v>
      </c>
      <c r="L29" s="159">
        <f>SUM(C29:J29)</f>
        <v>0</v>
      </c>
      <c r="M29" s="159">
        <v>0</v>
      </c>
      <c r="N29" s="162">
        <f>SUM(L29:M29)</f>
        <v>0</v>
      </c>
      <c r="O29" s="151" t="s">
        <v>34</v>
      </c>
      <c r="P29" s="157">
        <v>100</v>
      </c>
      <c r="Q29" s="204">
        <v>0</v>
      </c>
      <c r="R29" s="204">
        <v>0</v>
      </c>
      <c r="S29" s="204">
        <v>0</v>
      </c>
      <c r="T29" s="204">
        <v>0</v>
      </c>
      <c r="U29" s="204">
        <v>0</v>
      </c>
      <c r="V29" s="204">
        <v>0</v>
      </c>
      <c r="W29" s="204">
        <v>0</v>
      </c>
      <c r="X29" s="204"/>
      <c r="Y29" s="204">
        <v>0</v>
      </c>
      <c r="Z29" s="204">
        <f>SUM(AA29-Y29)</f>
        <v>0</v>
      </c>
      <c r="AA29" s="205">
        <v>0</v>
      </c>
      <c r="AB29" s="151" t="s">
        <v>34</v>
      </c>
      <c r="AC29" s="157">
        <v>100</v>
      </c>
      <c r="AD29" s="204"/>
      <c r="AE29" s="204"/>
      <c r="AF29" s="204"/>
      <c r="AG29" s="204"/>
      <c r="AH29" s="204"/>
      <c r="AI29" s="204"/>
      <c r="AJ29" s="204"/>
      <c r="AK29" s="204"/>
      <c r="AL29" s="204">
        <f t="shared" si="2"/>
        <v>0</v>
      </c>
      <c r="AM29" s="204">
        <f>SUM(AN29-AL29)</f>
        <v>0</v>
      </c>
      <c r="AN29" s="205">
        <v>0</v>
      </c>
    </row>
    <row r="30" spans="1:40" ht="12.95" customHeight="1" x14ac:dyDescent="0.2">
      <c r="A30" s="223" t="s">
        <v>35</v>
      </c>
      <c r="B30" s="213">
        <v>500</v>
      </c>
      <c r="C30" s="214">
        <v>0</v>
      </c>
      <c r="D30" s="215">
        <v>0</v>
      </c>
      <c r="E30" s="215">
        <v>0</v>
      </c>
      <c r="F30" s="216">
        <v>0</v>
      </c>
      <c r="G30" s="217">
        <v>0</v>
      </c>
      <c r="H30" s="215">
        <v>0</v>
      </c>
      <c r="I30" s="215">
        <v>0</v>
      </c>
      <c r="J30" s="215">
        <v>0</v>
      </c>
      <c r="K30" s="215">
        <v>0</v>
      </c>
      <c r="L30" s="215">
        <f>SUM(C30:J30)</f>
        <v>0</v>
      </c>
      <c r="M30" s="215">
        <v>500</v>
      </c>
      <c r="N30" s="218">
        <f>SUM(L30:M30)</f>
        <v>500</v>
      </c>
      <c r="O30" s="223" t="s">
        <v>35</v>
      </c>
      <c r="P30" s="213">
        <v>500</v>
      </c>
      <c r="Q30" s="219">
        <v>0</v>
      </c>
      <c r="R30" s="219">
        <v>49</v>
      </c>
      <c r="S30" s="219">
        <v>71</v>
      </c>
      <c r="T30" s="219">
        <v>2</v>
      </c>
      <c r="U30" s="219">
        <v>2</v>
      </c>
      <c r="V30" s="219">
        <v>0</v>
      </c>
      <c r="W30" s="219">
        <v>0</v>
      </c>
      <c r="X30" s="219"/>
      <c r="Y30" s="204">
        <f>SUM(Q30:X30,L30)</f>
        <v>124</v>
      </c>
      <c r="Z30" s="225">
        <f>SUM(AA30-Y30)</f>
        <v>376</v>
      </c>
      <c r="AA30" s="220">
        <v>500</v>
      </c>
      <c r="AB30" s="223" t="s">
        <v>35</v>
      </c>
      <c r="AC30" s="213">
        <v>500</v>
      </c>
      <c r="AD30" s="219"/>
      <c r="AE30" s="219"/>
      <c r="AF30" s="219"/>
      <c r="AG30" s="219"/>
      <c r="AH30" s="219"/>
      <c r="AI30" s="219"/>
      <c r="AJ30" s="219"/>
      <c r="AK30" s="219"/>
      <c r="AL30" s="225">
        <f t="shared" si="2"/>
        <v>124</v>
      </c>
      <c r="AM30" s="225">
        <f>SUM(AN30-AL30)</f>
        <v>376</v>
      </c>
      <c r="AN30" s="220">
        <v>500</v>
      </c>
    </row>
    <row r="31" spans="1:40" ht="6.95" customHeight="1" x14ac:dyDescent="0.2">
      <c r="A31" s="151"/>
      <c r="B31" s="157"/>
      <c r="C31" s="164"/>
      <c r="D31" s="159"/>
      <c r="E31" s="159"/>
      <c r="F31" s="160"/>
      <c r="G31" s="163"/>
      <c r="H31" s="159"/>
      <c r="I31" s="159"/>
      <c r="J31" s="159"/>
      <c r="K31" s="159"/>
      <c r="L31" s="159"/>
      <c r="M31" s="159"/>
      <c r="N31" s="162"/>
      <c r="O31" s="151"/>
      <c r="P31" s="157"/>
      <c r="Q31" s="204"/>
      <c r="R31" s="204"/>
      <c r="S31" s="204"/>
      <c r="T31" s="204"/>
      <c r="U31" s="204"/>
      <c r="V31" s="204"/>
      <c r="W31" s="204"/>
      <c r="X31" s="204"/>
      <c r="Y31" s="221"/>
      <c r="Z31" s="204"/>
      <c r="AA31" s="205"/>
      <c r="AB31" s="151"/>
      <c r="AC31" s="157"/>
      <c r="AD31" s="204"/>
      <c r="AE31" s="204"/>
      <c r="AF31" s="204"/>
      <c r="AG31" s="204"/>
      <c r="AH31" s="204"/>
      <c r="AI31" s="204"/>
      <c r="AJ31" s="204"/>
      <c r="AK31" s="204"/>
      <c r="AL31" s="204">
        <f t="shared" si="2"/>
        <v>0</v>
      </c>
      <c r="AM31" s="204"/>
      <c r="AN31" s="205"/>
    </row>
    <row r="32" spans="1:40" ht="12.95" customHeight="1" x14ac:dyDescent="0.2">
      <c r="A32" s="226" t="s">
        <v>36</v>
      </c>
      <c r="B32" s="213">
        <v>1055</v>
      </c>
      <c r="C32" s="214">
        <v>0</v>
      </c>
      <c r="D32" s="215">
        <v>0</v>
      </c>
      <c r="E32" s="215">
        <v>0</v>
      </c>
      <c r="F32" s="216">
        <v>0</v>
      </c>
      <c r="G32" s="217">
        <v>0</v>
      </c>
      <c r="H32" s="215">
        <v>0</v>
      </c>
      <c r="I32" s="215">
        <v>0</v>
      </c>
      <c r="J32" s="215">
        <v>0</v>
      </c>
      <c r="K32" s="215">
        <v>0</v>
      </c>
      <c r="L32" s="216">
        <f>SUM(C32:K32)</f>
        <v>0</v>
      </c>
      <c r="M32" s="215">
        <v>0</v>
      </c>
      <c r="N32" s="227">
        <v>0</v>
      </c>
      <c r="O32" s="212" t="s">
        <v>36</v>
      </c>
      <c r="P32" s="213">
        <v>1055</v>
      </c>
      <c r="Q32" s="219">
        <v>0</v>
      </c>
      <c r="R32" s="219">
        <v>0</v>
      </c>
      <c r="S32" s="219">
        <v>0</v>
      </c>
      <c r="T32" s="219">
        <v>0</v>
      </c>
      <c r="U32" s="219">
        <v>0</v>
      </c>
      <c r="V32" s="219">
        <v>0</v>
      </c>
      <c r="W32" s="219">
        <v>0</v>
      </c>
      <c r="X32" s="219"/>
      <c r="Y32" s="225">
        <v>0</v>
      </c>
      <c r="Z32" s="225">
        <f>SUM(AA32-Y32)</f>
        <v>0</v>
      </c>
      <c r="AA32" s="220">
        <v>0</v>
      </c>
      <c r="AB32" s="212" t="s">
        <v>36</v>
      </c>
      <c r="AC32" s="213">
        <v>1055</v>
      </c>
      <c r="AD32" s="219"/>
      <c r="AE32" s="219"/>
      <c r="AF32" s="219"/>
      <c r="AG32" s="219"/>
      <c r="AH32" s="219"/>
      <c r="AI32" s="219"/>
      <c r="AJ32" s="219"/>
      <c r="AK32" s="219"/>
      <c r="AL32" s="225">
        <f t="shared" si="2"/>
        <v>0</v>
      </c>
      <c r="AM32" s="225">
        <f>SUM(AN32-AL32)</f>
        <v>0</v>
      </c>
      <c r="AN32" s="220">
        <v>0</v>
      </c>
    </row>
    <row r="33" spans="1:40" ht="6.95" customHeight="1" x14ac:dyDescent="0.2">
      <c r="A33" s="228"/>
      <c r="B33" s="157"/>
      <c r="C33" s="164"/>
      <c r="D33" s="159"/>
      <c r="E33" s="159"/>
      <c r="F33" s="160"/>
      <c r="G33" s="163"/>
      <c r="H33" s="159"/>
      <c r="I33" s="159"/>
      <c r="J33" s="159"/>
      <c r="K33" s="159"/>
      <c r="L33" s="159"/>
      <c r="M33" s="159"/>
      <c r="N33" s="153"/>
      <c r="O33" s="177"/>
      <c r="P33" s="157"/>
      <c r="Q33" s="204"/>
      <c r="R33" s="204"/>
      <c r="S33" s="204"/>
      <c r="T33" s="204"/>
      <c r="U33" s="204"/>
      <c r="V33" s="204"/>
      <c r="W33" s="204"/>
      <c r="X33" s="204"/>
      <c r="Y33" s="204"/>
      <c r="Z33" s="204"/>
      <c r="AA33" s="205"/>
      <c r="AB33" s="177"/>
      <c r="AC33" s="157"/>
      <c r="AD33" s="204"/>
      <c r="AE33" s="204"/>
      <c r="AF33" s="204"/>
      <c r="AG33" s="204"/>
      <c r="AH33" s="204"/>
      <c r="AI33" s="204"/>
      <c r="AJ33" s="204"/>
      <c r="AK33" s="204"/>
      <c r="AL33" s="204">
        <f t="shared" si="2"/>
        <v>0</v>
      </c>
      <c r="AM33" s="204"/>
      <c r="AN33" s="205"/>
    </row>
    <row r="34" spans="1:40" ht="12.95" customHeight="1" x14ac:dyDescent="0.2">
      <c r="A34" s="229" t="s">
        <v>119</v>
      </c>
      <c r="B34" s="199">
        <v>0</v>
      </c>
      <c r="C34" s="230">
        <v>0</v>
      </c>
      <c r="D34" s="195">
        <v>0</v>
      </c>
      <c r="E34" s="195">
        <v>0</v>
      </c>
      <c r="F34" s="231">
        <v>0</v>
      </c>
      <c r="G34" s="200">
        <v>0</v>
      </c>
      <c r="H34" s="195">
        <v>0</v>
      </c>
      <c r="I34" s="195">
        <v>0</v>
      </c>
      <c r="J34" s="195">
        <v>0</v>
      </c>
      <c r="K34" s="195">
        <v>0</v>
      </c>
      <c r="L34" s="195">
        <f>SUM(C34:K34)</f>
        <v>0</v>
      </c>
      <c r="M34" s="231">
        <f>SUM(N34-L34)</f>
        <v>263</v>
      </c>
      <c r="N34" s="232">
        <v>263</v>
      </c>
      <c r="O34" s="229" t="s">
        <v>119</v>
      </c>
      <c r="P34" s="199">
        <v>0</v>
      </c>
      <c r="Q34" s="233">
        <v>0</v>
      </c>
      <c r="R34" s="233">
        <v>0</v>
      </c>
      <c r="S34" s="233">
        <v>0</v>
      </c>
      <c r="T34" s="233">
        <v>0</v>
      </c>
      <c r="U34" s="233">
        <v>0</v>
      </c>
      <c r="V34" s="233">
        <v>190</v>
      </c>
      <c r="W34" s="233">
        <v>73</v>
      </c>
      <c r="X34" s="233"/>
      <c r="Y34" s="233">
        <f>SUM(Q34:X34,L34)</f>
        <v>263</v>
      </c>
      <c r="Z34" s="234">
        <f>SUM(AA34-Y34)</f>
        <v>0</v>
      </c>
      <c r="AA34" s="235">
        <v>263</v>
      </c>
      <c r="AB34" s="229" t="s">
        <v>119</v>
      </c>
      <c r="AC34" s="199">
        <v>0</v>
      </c>
      <c r="AD34" s="233"/>
      <c r="AE34" s="233"/>
      <c r="AF34" s="233"/>
      <c r="AG34" s="233"/>
      <c r="AH34" s="233"/>
      <c r="AI34" s="233"/>
      <c r="AJ34" s="233"/>
      <c r="AK34" s="233"/>
      <c r="AL34" s="234">
        <f t="shared" si="2"/>
        <v>263</v>
      </c>
      <c r="AM34" s="234">
        <f>SUM(AN34-AL34)</f>
        <v>0</v>
      </c>
      <c r="AN34" s="235">
        <v>263</v>
      </c>
    </row>
    <row r="35" spans="1:40" ht="6.95" customHeight="1" x14ac:dyDescent="0.2">
      <c r="A35" s="228"/>
      <c r="B35" s="157"/>
      <c r="C35" s="164"/>
      <c r="D35" s="159"/>
      <c r="E35" s="159"/>
      <c r="F35" s="160"/>
      <c r="G35" s="163"/>
      <c r="H35" s="159"/>
      <c r="I35" s="159"/>
      <c r="J35" s="159"/>
      <c r="K35" s="159"/>
      <c r="L35" s="159"/>
      <c r="M35" s="159"/>
      <c r="N35" s="153"/>
      <c r="O35" s="177"/>
      <c r="P35" s="157"/>
      <c r="Q35" s="204"/>
      <c r="R35" s="204"/>
      <c r="S35" s="204"/>
      <c r="T35" s="204"/>
      <c r="U35" s="204"/>
      <c r="V35" s="204"/>
      <c r="W35" s="204"/>
      <c r="X35" s="204"/>
      <c r="Y35" s="204"/>
      <c r="Z35" s="204"/>
      <c r="AA35" s="205"/>
      <c r="AB35" s="177"/>
      <c r="AC35" s="157"/>
      <c r="AD35" s="204"/>
      <c r="AE35" s="204"/>
      <c r="AF35" s="204"/>
      <c r="AG35" s="204"/>
      <c r="AH35" s="204"/>
      <c r="AI35" s="204"/>
      <c r="AJ35" s="204"/>
      <c r="AK35" s="204"/>
      <c r="AL35" s="204">
        <f t="shared" si="2"/>
        <v>0</v>
      </c>
      <c r="AM35" s="204"/>
      <c r="AN35" s="205"/>
    </row>
    <row r="36" spans="1:40" ht="12.95" customHeight="1" x14ac:dyDescent="0.2">
      <c r="A36" s="202" t="s">
        <v>40</v>
      </c>
      <c r="B36" s="157"/>
      <c r="C36" s="164"/>
      <c r="D36" s="159"/>
      <c r="E36" s="159"/>
      <c r="F36" s="160"/>
      <c r="G36" s="163"/>
      <c r="H36" s="159"/>
      <c r="I36" s="159"/>
      <c r="J36" s="159"/>
      <c r="K36" s="159"/>
      <c r="L36" s="159"/>
      <c r="M36" s="159"/>
      <c r="N36" s="153"/>
      <c r="O36" s="175" t="s">
        <v>40</v>
      </c>
      <c r="P36" s="157"/>
      <c r="Q36" s="204"/>
      <c r="R36" s="204"/>
      <c r="S36" s="204"/>
      <c r="T36" s="204"/>
      <c r="U36" s="204"/>
      <c r="V36" s="204"/>
      <c r="W36" s="204"/>
      <c r="X36" s="204"/>
      <c r="Y36" s="204"/>
      <c r="Z36" s="204"/>
      <c r="AA36" s="205"/>
      <c r="AB36" s="175" t="s">
        <v>40</v>
      </c>
      <c r="AC36" s="157"/>
      <c r="AD36" s="204"/>
      <c r="AE36" s="204"/>
      <c r="AF36" s="204"/>
      <c r="AG36" s="204"/>
      <c r="AH36" s="204"/>
      <c r="AI36" s="204"/>
      <c r="AJ36" s="204"/>
      <c r="AK36" s="204"/>
      <c r="AL36" s="204">
        <f t="shared" si="2"/>
        <v>0</v>
      </c>
      <c r="AM36" s="204"/>
      <c r="AN36" s="205"/>
    </row>
    <row r="37" spans="1:40" ht="12.95" customHeight="1" x14ac:dyDescent="0.2">
      <c r="A37" s="151" t="s">
        <v>41</v>
      </c>
      <c r="B37" s="157">
        <v>0</v>
      </c>
      <c r="C37" s="164">
        <v>0</v>
      </c>
      <c r="D37" s="159">
        <v>2</v>
      </c>
      <c r="E37" s="159">
        <v>0</v>
      </c>
      <c r="F37" s="160">
        <v>0</v>
      </c>
      <c r="G37" s="165">
        <v>0</v>
      </c>
      <c r="H37" s="159">
        <v>0</v>
      </c>
      <c r="I37" s="159">
        <v>0</v>
      </c>
      <c r="J37" s="159">
        <v>0</v>
      </c>
      <c r="K37" s="159">
        <v>0</v>
      </c>
      <c r="L37" s="159">
        <f>SUM(C37:J37)</f>
        <v>2</v>
      </c>
      <c r="M37" s="159">
        <v>0</v>
      </c>
      <c r="N37" s="162">
        <f>SUM(L37:M37)</f>
        <v>2</v>
      </c>
      <c r="O37" s="151" t="s">
        <v>41</v>
      </c>
      <c r="P37" s="157">
        <v>0</v>
      </c>
      <c r="Q37" s="204">
        <v>0</v>
      </c>
      <c r="R37" s="204">
        <v>0</v>
      </c>
      <c r="S37" s="204">
        <v>0</v>
      </c>
      <c r="T37" s="204">
        <v>0</v>
      </c>
      <c r="U37" s="204">
        <v>0</v>
      </c>
      <c r="V37" s="204">
        <v>0</v>
      </c>
      <c r="W37" s="204">
        <v>0</v>
      </c>
      <c r="X37" s="204"/>
      <c r="Y37" s="204">
        <v>2</v>
      </c>
      <c r="Z37" s="204">
        <f>SUM(AA37-Y37)</f>
        <v>0</v>
      </c>
      <c r="AA37" s="205">
        <v>2</v>
      </c>
      <c r="AB37" s="151" t="s">
        <v>41</v>
      </c>
      <c r="AC37" s="157">
        <v>0</v>
      </c>
      <c r="AD37" s="204"/>
      <c r="AE37" s="204"/>
      <c r="AF37" s="204"/>
      <c r="AG37" s="204"/>
      <c r="AH37" s="204"/>
      <c r="AI37" s="204"/>
      <c r="AJ37" s="204"/>
      <c r="AK37" s="204"/>
      <c r="AL37" s="204">
        <f t="shared" si="2"/>
        <v>2</v>
      </c>
      <c r="AM37" s="204">
        <f>SUM(AN37-AL37)</f>
        <v>0</v>
      </c>
      <c r="AN37" s="205">
        <v>2</v>
      </c>
    </row>
    <row r="38" spans="1:40" ht="12.95" customHeight="1" x14ac:dyDescent="0.2">
      <c r="A38" s="151" t="s">
        <v>42</v>
      </c>
      <c r="B38" s="157">
        <v>300</v>
      </c>
      <c r="C38" s="164">
        <v>2</v>
      </c>
      <c r="D38" s="159">
        <v>0</v>
      </c>
      <c r="E38" s="159">
        <v>0</v>
      </c>
      <c r="F38" s="160">
        <v>0</v>
      </c>
      <c r="G38" s="165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f>SUM(C38:J38)</f>
        <v>2</v>
      </c>
      <c r="M38" s="159">
        <v>348</v>
      </c>
      <c r="N38" s="162">
        <f>SUM(L38:M38)</f>
        <v>350</v>
      </c>
      <c r="O38" s="151" t="s">
        <v>42</v>
      </c>
      <c r="P38" s="157">
        <v>300</v>
      </c>
      <c r="Q38" s="204">
        <v>0</v>
      </c>
      <c r="R38" s="204">
        <v>0</v>
      </c>
      <c r="S38" s="204">
        <v>0</v>
      </c>
      <c r="T38" s="204">
        <v>0</v>
      </c>
      <c r="U38" s="204">
        <v>0</v>
      </c>
      <c r="V38" s="204">
        <v>0</v>
      </c>
      <c r="W38" s="204">
        <v>0</v>
      </c>
      <c r="X38" s="204"/>
      <c r="Y38" s="204">
        <f>SUM(Q38:X38,L38)</f>
        <v>2</v>
      </c>
      <c r="Z38" s="204">
        <f>SUM(AA38-Y38)</f>
        <v>348</v>
      </c>
      <c r="AA38" s="205">
        <v>350</v>
      </c>
      <c r="AB38" s="151" t="s">
        <v>42</v>
      </c>
      <c r="AC38" s="157">
        <v>300</v>
      </c>
      <c r="AD38" s="204"/>
      <c r="AE38" s="204"/>
      <c r="AF38" s="204"/>
      <c r="AG38" s="204"/>
      <c r="AH38" s="204"/>
      <c r="AI38" s="204"/>
      <c r="AJ38" s="204"/>
      <c r="AK38" s="204"/>
      <c r="AL38" s="204">
        <f t="shared" si="2"/>
        <v>2</v>
      </c>
      <c r="AM38" s="204">
        <f>SUM(AN38-AL38)</f>
        <v>348</v>
      </c>
      <c r="AN38" s="205">
        <v>350</v>
      </c>
    </row>
    <row r="39" spans="1:40" ht="12.95" customHeight="1" x14ac:dyDescent="0.2">
      <c r="A39" s="151" t="s">
        <v>43</v>
      </c>
      <c r="B39" s="157">
        <v>4890</v>
      </c>
      <c r="C39" s="164">
        <v>42</v>
      </c>
      <c r="D39" s="159">
        <v>38</v>
      </c>
      <c r="E39" s="159">
        <v>25</v>
      </c>
      <c r="F39" s="160">
        <v>104</v>
      </c>
      <c r="G39" s="163">
        <v>93</v>
      </c>
      <c r="H39" s="159">
        <v>110</v>
      </c>
      <c r="I39" s="159">
        <v>277</v>
      </c>
      <c r="J39" s="159">
        <v>1834</v>
      </c>
      <c r="K39" s="159">
        <v>1800</v>
      </c>
      <c r="L39" s="159">
        <f>SUM(C39:K39)</f>
        <v>4323</v>
      </c>
      <c r="M39" s="160">
        <f>SUM(N39-L39)</f>
        <v>776</v>
      </c>
      <c r="N39" s="162">
        <v>5099</v>
      </c>
      <c r="O39" s="151" t="s">
        <v>43</v>
      </c>
      <c r="P39" s="157">
        <v>4890</v>
      </c>
      <c r="Q39" s="204">
        <v>380</v>
      </c>
      <c r="R39" s="204">
        <v>366</v>
      </c>
      <c r="S39" s="204">
        <v>30</v>
      </c>
      <c r="T39" s="204">
        <v>0</v>
      </c>
      <c r="U39" s="204">
        <v>0</v>
      </c>
      <c r="V39" s="204">
        <v>0</v>
      </c>
      <c r="W39" s="204">
        <v>0</v>
      </c>
      <c r="X39" s="204"/>
      <c r="Y39" s="204">
        <f>SUM(Q39:X39,L39)</f>
        <v>5099</v>
      </c>
      <c r="Z39" s="222">
        <f>SUM(AA39-Y39)</f>
        <v>0</v>
      </c>
      <c r="AA39" s="205">
        <v>5099</v>
      </c>
      <c r="AB39" s="151" t="s">
        <v>43</v>
      </c>
      <c r="AC39" s="157">
        <v>4890</v>
      </c>
      <c r="AD39" s="204"/>
      <c r="AE39" s="204"/>
      <c r="AF39" s="204"/>
      <c r="AG39" s="204"/>
      <c r="AH39" s="204"/>
      <c r="AI39" s="204"/>
      <c r="AJ39" s="204"/>
      <c r="AK39" s="204"/>
      <c r="AL39" s="204">
        <f t="shared" si="2"/>
        <v>5099</v>
      </c>
      <c r="AM39" s="222">
        <f>SUM(AN39-AL39)</f>
        <v>0</v>
      </c>
      <c r="AN39" s="205">
        <v>5099</v>
      </c>
    </row>
    <row r="40" spans="1:40" ht="12.95" customHeight="1" x14ac:dyDescent="0.2">
      <c r="A40" s="236" t="s">
        <v>95</v>
      </c>
      <c r="B40" s="199">
        <v>0</v>
      </c>
      <c r="C40" s="230">
        <v>0</v>
      </c>
      <c r="D40" s="195">
        <v>0</v>
      </c>
      <c r="E40" s="195">
        <v>0</v>
      </c>
      <c r="F40" s="231">
        <v>0</v>
      </c>
      <c r="G40" s="200">
        <v>0</v>
      </c>
      <c r="H40" s="195">
        <v>0</v>
      </c>
      <c r="I40" s="195">
        <v>0</v>
      </c>
      <c r="J40" s="195">
        <v>0</v>
      </c>
      <c r="K40" s="195">
        <v>0</v>
      </c>
      <c r="L40" s="231">
        <f>SUM(C40:K40)</f>
        <v>0</v>
      </c>
      <c r="M40" s="195">
        <v>0</v>
      </c>
      <c r="N40" s="197">
        <v>660</v>
      </c>
      <c r="O40" s="236" t="s">
        <v>95</v>
      </c>
      <c r="P40" s="199">
        <v>0</v>
      </c>
      <c r="Q40" s="233">
        <v>0</v>
      </c>
      <c r="R40" s="233">
        <v>0</v>
      </c>
      <c r="S40" s="233">
        <v>0</v>
      </c>
      <c r="T40" s="233">
        <v>1</v>
      </c>
      <c r="U40" s="233">
        <v>0</v>
      </c>
      <c r="V40" s="233">
        <v>2</v>
      </c>
      <c r="W40" s="233">
        <v>19</v>
      </c>
      <c r="X40" s="233"/>
      <c r="Y40" s="234">
        <f>SUM(Q40:X40,L40)</f>
        <v>22</v>
      </c>
      <c r="Z40" s="233">
        <f>SUM(AA40-Y40)</f>
        <v>638</v>
      </c>
      <c r="AA40" s="235">
        <v>660</v>
      </c>
      <c r="AB40" s="236" t="s">
        <v>95</v>
      </c>
      <c r="AC40" s="199">
        <v>0</v>
      </c>
      <c r="AD40" s="233"/>
      <c r="AE40" s="233"/>
      <c r="AF40" s="233"/>
      <c r="AG40" s="233"/>
      <c r="AH40" s="233"/>
      <c r="AI40" s="233"/>
      <c r="AJ40" s="233"/>
      <c r="AK40" s="233"/>
      <c r="AL40" s="234">
        <f t="shared" si="2"/>
        <v>22</v>
      </c>
      <c r="AM40" s="233">
        <f>SUM(AN40-AL40)</f>
        <v>638</v>
      </c>
      <c r="AN40" s="235">
        <v>660</v>
      </c>
    </row>
    <row r="41" spans="1:40" ht="6.95" customHeight="1" x14ac:dyDescent="0.2">
      <c r="A41" s="151"/>
      <c r="B41" s="157"/>
      <c r="C41" s="164"/>
      <c r="D41" s="159"/>
      <c r="E41" s="159"/>
      <c r="F41" s="160"/>
      <c r="G41" s="163"/>
      <c r="H41" s="159"/>
      <c r="I41" s="159"/>
      <c r="J41" s="159"/>
      <c r="K41" s="159"/>
      <c r="L41" s="159"/>
      <c r="M41" s="159"/>
      <c r="N41" s="162"/>
      <c r="O41" s="237"/>
      <c r="P41" s="157"/>
      <c r="Q41" s="204"/>
      <c r="R41" s="204"/>
      <c r="S41" s="204"/>
      <c r="T41" s="204"/>
      <c r="U41" s="204"/>
      <c r="V41" s="204"/>
      <c r="W41" s="204"/>
      <c r="X41" s="204"/>
      <c r="Y41" s="222"/>
      <c r="Z41" s="204"/>
      <c r="AA41" s="205"/>
      <c r="AB41" s="237"/>
      <c r="AC41" s="157"/>
      <c r="AD41" s="204"/>
      <c r="AE41" s="204"/>
      <c r="AF41" s="204"/>
      <c r="AG41" s="204"/>
      <c r="AH41" s="204"/>
      <c r="AI41" s="204"/>
      <c r="AJ41" s="204"/>
      <c r="AK41" s="204"/>
      <c r="AL41" s="204">
        <f t="shared" si="2"/>
        <v>0</v>
      </c>
      <c r="AM41" s="204"/>
      <c r="AN41" s="205"/>
    </row>
    <row r="42" spans="1:40" ht="12.95" customHeight="1" x14ac:dyDescent="0.2">
      <c r="A42" s="238" t="s">
        <v>66</v>
      </c>
      <c r="B42" s="239">
        <v>0</v>
      </c>
      <c r="C42" s="240">
        <v>0</v>
      </c>
      <c r="D42" s="204">
        <v>0</v>
      </c>
      <c r="E42" s="241">
        <v>0</v>
      </c>
      <c r="F42" s="240">
        <v>0</v>
      </c>
      <c r="G42" s="240">
        <v>0</v>
      </c>
      <c r="H42" s="241">
        <v>0</v>
      </c>
      <c r="I42" s="240">
        <v>0</v>
      </c>
      <c r="J42" s="241">
        <v>0</v>
      </c>
      <c r="K42" s="242">
        <v>0</v>
      </c>
      <c r="L42" s="240">
        <v>0</v>
      </c>
      <c r="M42" s="241">
        <v>150</v>
      </c>
      <c r="N42" s="243">
        <v>150</v>
      </c>
      <c r="O42" s="238" t="s">
        <v>66</v>
      </c>
      <c r="P42" s="244">
        <v>0</v>
      </c>
      <c r="Q42" s="241">
        <v>0</v>
      </c>
      <c r="R42" s="242">
        <v>0</v>
      </c>
      <c r="S42" s="241">
        <v>0</v>
      </c>
      <c r="T42" s="245">
        <v>0</v>
      </c>
      <c r="U42" s="241">
        <v>16</v>
      </c>
      <c r="V42" s="246">
        <v>12</v>
      </c>
      <c r="W42" s="241">
        <v>11</v>
      </c>
      <c r="X42" s="242">
        <v>8</v>
      </c>
      <c r="Y42" s="241">
        <f>SUM(P42:X42)</f>
        <v>47</v>
      </c>
      <c r="Z42" s="204">
        <f>SUM(AA42-Y42)</f>
        <v>103</v>
      </c>
      <c r="AA42" s="243">
        <v>150</v>
      </c>
      <c r="AB42" s="238" t="s">
        <v>125</v>
      </c>
      <c r="AC42" s="244">
        <v>0</v>
      </c>
      <c r="AD42" s="241">
        <v>10</v>
      </c>
      <c r="AE42" s="242">
        <v>4</v>
      </c>
      <c r="AF42" s="241"/>
      <c r="AG42" s="245"/>
      <c r="AH42" s="241"/>
      <c r="AI42" s="246"/>
      <c r="AJ42" s="241"/>
      <c r="AK42" s="242"/>
      <c r="AL42" s="204">
        <f t="shared" si="2"/>
        <v>61</v>
      </c>
      <c r="AM42" s="204">
        <f>SUM(AN42-AL42)</f>
        <v>89</v>
      </c>
      <c r="AN42" s="243">
        <v>150</v>
      </c>
    </row>
    <row r="43" spans="1:40" ht="6.95" customHeight="1" x14ac:dyDescent="0.2">
      <c r="A43" s="247"/>
      <c r="B43" s="239"/>
      <c r="C43" s="248"/>
      <c r="D43" s="248"/>
      <c r="E43" s="247"/>
      <c r="F43" s="248"/>
      <c r="G43" s="248"/>
      <c r="H43" s="247"/>
      <c r="I43" s="248"/>
      <c r="J43" s="247"/>
      <c r="K43" s="249"/>
      <c r="L43" s="248"/>
      <c r="M43" s="247"/>
      <c r="N43" s="250"/>
      <c r="O43" s="247"/>
      <c r="P43" s="251"/>
      <c r="Q43" s="247"/>
      <c r="R43" s="249"/>
      <c r="S43" s="247"/>
      <c r="T43" s="249"/>
      <c r="U43" s="247"/>
      <c r="V43" s="249"/>
      <c r="W43" s="247"/>
      <c r="X43" s="249"/>
      <c r="Y43" s="247"/>
      <c r="Z43" s="249"/>
      <c r="AA43" s="250"/>
      <c r="AB43" s="247"/>
      <c r="AC43" s="251"/>
      <c r="AD43" s="247"/>
      <c r="AE43" s="249"/>
      <c r="AF43" s="247"/>
      <c r="AG43" s="249"/>
      <c r="AH43" s="247"/>
      <c r="AI43" s="249"/>
      <c r="AJ43" s="247"/>
      <c r="AK43" s="249"/>
      <c r="AL43" s="247"/>
      <c r="AM43" s="249"/>
      <c r="AN43" s="250"/>
    </row>
    <row r="44" spans="1:40" ht="12.95" customHeight="1" x14ac:dyDescent="0.2">
      <c r="A44" s="203" t="s">
        <v>44</v>
      </c>
      <c r="B44" s="173">
        <f>SUM(B7:B42)</f>
        <v>18373</v>
      </c>
      <c r="C44" s="252">
        <f>SUM(C7:C42)</f>
        <v>1030</v>
      </c>
      <c r="D44" s="252">
        <v>263</v>
      </c>
      <c r="E44" s="252">
        <f t="shared" ref="E44:K44" si="4">SUM(E7:E42)</f>
        <v>828</v>
      </c>
      <c r="F44" s="252">
        <f t="shared" si="4"/>
        <v>649</v>
      </c>
      <c r="G44" s="252">
        <f t="shared" si="4"/>
        <v>1569</v>
      </c>
      <c r="H44" s="252">
        <f t="shared" si="4"/>
        <v>832</v>
      </c>
      <c r="I44" s="252">
        <f t="shared" si="4"/>
        <v>618</v>
      </c>
      <c r="J44" s="252">
        <f t="shared" si="4"/>
        <v>2062</v>
      </c>
      <c r="K44" s="252">
        <f t="shared" si="4"/>
        <v>2539</v>
      </c>
      <c r="L44" s="252">
        <f>SUM(C44:K44)</f>
        <v>10390</v>
      </c>
      <c r="M44" s="252">
        <f>SUM(M7:M42)</f>
        <v>6213</v>
      </c>
      <c r="N44" s="173">
        <v>16778</v>
      </c>
      <c r="O44" s="253" t="s">
        <v>44</v>
      </c>
      <c r="P44" s="173">
        <f>SUM(P7:P42)</f>
        <v>18373</v>
      </c>
      <c r="Q44" s="207">
        <f t="shared" ref="Q44:Y44" si="5">SUM(Q6:Q43)</f>
        <v>733</v>
      </c>
      <c r="R44" s="207">
        <f t="shared" si="5"/>
        <v>553</v>
      </c>
      <c r="S44" s="207">
        <f t="shared" si="5"/>
        <v>259</v>
      </c>
      <c r="T44" s="207">
        <f t="shared" si="5"/>
        <v>18</v>
      </c>
      <c r="U44" s="207">
        <f t="shared" si="5"/>
        <v>33</v>
      </c>
      <c r="V44" s="207">
        <f t="shared" si="5"/>
        <v>235</v>
      </c>
      <c r="W44" s="207">
        <f t="shared" si="5"/>
        <v>124</v>
      </c>
      <c r="X44" s="207">
        <f t="shared" si="5"/>
        <v>20</v>
      </c>
      <c r="Y44" s="207">
        <f t="shared" si="5"/>
        <v>12365</v>
      </c>
      <c r="Z44" s="207">
        <f>SUM(Z7:Z42)</f>
        <v>4896</v>
      </c>
      <c r="AA44" s="209">
        <f>SUM(AA7:AA42)</f>
        <v>17261</v>
      </c>
      <c r="AB44" s="253" t="s">
        <v>44</v>
      </c>
      <c r="AC44" s="173">
        <f t="shared" ref="AC44:AJ44" si="6">SUM(AC7:AC42)</f>
        <v>18373</v>
      </c>
      <c r="AD44" s="207">
        <f t="shared" si="6"/>
        <v>17</v>
      </c>
      <c r="AE44" s="207">
        <f t="shared" si="6"/>
        <v>7</v>
      </c>
      <c r="AF44" s="207">
        <f t="shared" si="6"/>
        <v>0</v>
      </c>
      <c r="AG44" s="207">
        <f t="shared" si="6"/>
        <v>0</v>
      </c>
      <c r="AH44" s="207">
        <f t="shared" si="6"/>
        <v>0</v>
      </c>
      <c r="AI44" s="207">
        <f t="shared" si="6"/>
        <v>0</v>
      </c>
      <c r="AJ44" s="207">
        <f t="shared" si="6"/>
        <v>0</v>
      </c>
      <c r="AK44" s="207">
        <f>SUM(AK7:AK39)</f>
        <v>0</v>
      </c>
      <c r="AL44" s="207">
        <f>SUM(AL7:AL42)</f>
        <v>12389</v>
      </c>
      <c r="AM44" s="207">
        <f>SUM(AM7:AM42)</f>
        <v>4872</v>
      </c>
      <c r="AN44" s="209">
        <f>SUM(AN7:AN42)</f>
        <v>17261</v>
      </c>
    </row>
    <row r="46" spans="1:40" ht="15.75" x14ac:dyDescent="0.25">
      <c r="L46" s="63"/>
      <c r="M46" s="141"/>
      <c r="O46" s="138"/>
      <c r="X46" s="63"/>
    </row>
    <row r="48" spans="1:40" x14ac:dyDescent="0.2">
      <c r="I48" s="63"/>
      <c r="O48" s="144"/>
    </row>
  </sheetData>
  <phoneticPr fontId="9" type="noConversion"/>
  <printOptions horizontalCentered="1" verticalCentered="1"/>
  <pageMargins left="0.39370078740157483" right="0.39370078740157483" top="0.19685039370078741" bottom="0.19685039370078741" header="0.51181102362204722" footer="0.51181102362204722"/>
  <pageSetup paperSize="9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N48"/>
  <sheetViews>
    <sheetView showGridLines="0" showZeros="0" topLeftCell="Y1" zoomScaleNormal="100" workbookViewId="0">
      <selection activeCell="AG7" sqref="AG7"/>
    </sheetView>
  </sheetViews>
  <sheetFormatPr baseColWidth="10" defaultRowHeight="15" x14ac:dyDescent="0.2"/>
  <cols>
    <col min="1" max="1" width="53" style="1" customWidth="1"/>
    <col min="2" max="2" width="8.140625" style="1" customWidth="1"/>
    <col min="3" max="3" width="5.85546875" style="1" customWidth="1"/>
    <col min="4" max="6" width="5.85546875" style="2" customWidth="1"/>
    <col min="7" max="7" width="6" style="2" customWidth="1"/>
    <col min="8" max="9" width="5.85546875" style="1" customWidth="1"/>
    <col min="10" max="10" width="6.42578125" style="1" bestFit="1" customWidth="1"/>
    <col min="11" max="11" width="5.85546875" style="1" customWidth="1"/>
    <col min="12" max="12" width="7.28515625" style="1" customWidth="1"/>
    <col min="13" max="13" width="10" style="1" customWidth="1"/>
    <col min="14" max="14" width="8.140625" style="1" customWidth="1"/>
    <col min="15" max="15" width="54.140625" style="1" customWidth="1"/>
    <col min="16" max="16" width="8.140625" style="1" customWidth="1"/>
    <col min="17" max="18" width="5.85546875" style="1" customWidth="1"/>
    <col min="19" max="19" width="6.28515625" style="1" customWidth="1"/>
    <col min="20" max="20" width="6" style="1" customWidth="1"/>
    <col min="21" max="24" width="5.85546875" style="1" customWidth="1"/>
    <col min="25" max="25" width="7.28515625" style="1" customWidth="1"/>
    <col min="26" max="26" width="9.7109375" style="1" customWidth="1"/>
    <col min="27" max="27" width="8.140625" style="1" customWidth="1"/>
    <col min="28" max="28" width="51.7109375" style="1" customWidth="1"/>
    <col min="29" max="29" width="7.7109375" style="1" customWidth="1"/>
    <col min="30" max="37" width="6" style="1" customWidth="1"/>
    <col min="38" max="38" width="7.5703125" style="1" customWidth="1"/>
    <col min="39" max="39" width="9.7109375" style="1" customWidth="1"/>
    <col min="40" max="40" width="7.85546875" style="1" customWidth="1"/>
    <col min="41" max="16384" width="11.42578125" style="1"/>
  </cols>
  <sheetData>
    <row r="1" spans="1:40" x14ac:dyDescent="0.2">
      <c r="A1" s="1" t="s">
        <v>0</v>
      </c>
      <c r="B1" s="1" t="s">
        <v>97</v>
      </c>
      <c r="K1"/>
      <c r="L1" s="3" t="s">
        <v>102</v>
      </c>
      <c r="M1"/>
      <c r="N1" s="3" t="s">
        <v>2</v>
      </c>
      <c r="O1" s="1" t="s">
        <v>0</v>
      </c>
      <c r="P1" s="1" t="s">
        <v>120</v>
      </c>
      <c r="R1" s="2"/>
      <c r="S1" s="2"/>
      <c r="T1" s="2"/>
      <c r="U1" s="2"/>
      <c r="Y1" s="3" t="s">
        <v>108</v>
      </c>
      <c r="Z1"/>
      <c r="AA1" s="3" t="s">
        <v>3</v>
      </c>
      <c r="AB1" s="1" t="s">
        <v>0</v>
      </c>
      <c r="AC1" s="1" t="s">
        <v>137</v>
      </c>
      <c r="AE1" s="2"/>
      <c r="AF1" s="2"/>
      <c r="AG1" s="2"/>
      <c r="AH1" s="2"/>
      <c r="AL1" s="3" t="s">
        <v>136</v>
      </c>
      <c r="AM1"/>
      <c r="AN1" s="3" t="s">
        <v>128</v>
      </c>
    </row>
    <row r="2" spans="1:40" ht="6.95" customHeight="1" x14ac:dyDescent="0.2">
      <c r="R2" s="2"/>
      <c r="S2" s="2"/>
      <c r="T2" s="2"/>
      <c r="U2" s="2"/>
      <c r="AE2" s="2"/>
      <c r="AF2" s="2"/>
      <c r="AG2" s="2"/>
      <c r="AH2" s="2"/>
    </row>
    <row r="3" spans="1:40" ht="15.75" x14ac:dyDescent="0.25">
      <c r="A3" s="1" t="s">
        <v>45</v>
      </c>
      <c r="B3" s="4"/>
      <c r="C3" s="4"/>
      <c r="H3"/>
      <c r="L3" s="5" t="s">
        <v>6</v>
      </c>
      <c r="O3" s="1" t="s">
        <v>45</v>
      </c>
      <c r="P3" s="4"/>
      <c r="Q3" s="4"/>
      <c r="R3" s="2"/>
      <c r="S3" s="2"/>
      <c r="T3" s="2"/>
      <c r="U3" s="2"/>
      <c r="V3"/>
      <c r="Y3" s="5" t="s">
        <v>6</v>
      </c>
      <c r="Z3"/>
      <c r="AB3" s="1" t="s">
        <v>45</v>
      </c>
      <c r="AC3" s="4"/>
      <c r="AD3" s="4"/>
      <c r="AE3" s="2"/>
      <c r="AF3" s="2"/>
      <c r="AG3" s="2"/>
      <c r="AH3" s="2"/>
      <c r="AI3"/>
      <c r="AL3" s="5" t="s">
        <v>6</v>
      </c>
      <c r="AM3"/>
    </row>
    <row r="4" spans="1:40" ht="6.95" customHeight="1" x14ac:dyDescent="0.2"/>
    <row r="5" spans="1:40" ht="51" x14ac:dyDescent="0.2">
      <c r="A5" s="6" t="s">
        <v>8</v>
      </c>
      <c r="B5" s="7" t="s">
        <v>9</v>
      </c>
      <c r="C5" s="8" t="s">
        <v>46</v>
      </c>
      <c r="D5" s="9" t="s">
        <v>81</v>
      </c>
      <c r="E5" s="9" t="s">
        <v>82</v>
      </c>
      <c r="F5" s="10" t="s">
        <v>83</v>
      </c>
      <c r="G5" s="11" t="s">
        <v>84</v>
      </c>
      <c r="H5" s="12" t="s">
        <v>85</v>
      </c>
      <c r="I5" s="12" t="s">
        <v>86</v>
      </c>
      <c r="J5" s="12" t="s">
        <v>91</v>
      </c>
      <c r="K5" s="12" t="s">
        <v>87</v>
      </c>
      <c r="L5" s="12" t="s">
        <v>10</v>
      </c>
      <c r="M5" s="13" t="s">
        <v>88</v>
      </c>
      <c r="N5" s="14" t="s">
        <v>12</v>
      </c>
      <c r="O5" s="6" t="s">
        <v>8</v>
      </c>
      <c r="P5" s="7" t="s">
        <v>9</v>
      </c>
      <c r="Q5" s="15" t="s">
        <v>89</v>
      </c>
      <c r="R5" s="15" t="s">
        <v>90</v>
      </c>
      <c r="S5" s="15" t="s">
        <v>92</v>
      </c>
      <c r="T5" s="15" t="s">
        <v>103</v>
      </c>
      <c r="U5" s="15" t="s">
        <v>105</v>
      </c>
      <c r="V5" s="15" t="s">
        <v>117</v>
      </c>
      <c r="W5" s="15" t="s">
        <v>121</v>
      </c>
      <c r="X5" s="15" t="s">
        <v>122</v>
      </c>
      <c r="Y5" s="12" t="s">
        <v>14</v>
      </c>
      <c r="Z5" s="13" t="s">
        <v>107</v>
      </c>
      <c r="AA5" s="14" t="s">
        <v>123</v>
      </c>
      <c r="AB5" s="254" t="s">
        <v>8</v>
      </c>
      <c r="AC5" s="255" t="s">
        <v>9</v>
      </c>
      <c r="AD5" s="256" t="s">
        <v>133</v>
      </c>
      <c r="AE5" s="256" t="s">
        <v>138</v>
      </c>
      <c r="AF5" s="256" t="s">
        <v>139</v>
      </c>
      <c r="AG5" s="256">
        <v>11</v>
      </c>
      <c r="AH5" s="256">
        <v>12</v>
      </c>
      <c r="AI5" s="256">
        <v>13</v>
      </c>
      <c r="AJ5" s="256">
        <v>14</v>
      </c>
      <c r="AK5" s="256">
        <v>15</v>
      </c>
      <c r="AL5" s="257" t="s">
        <v>14</v>
      </c>
      <c r="AM5" s="258" t="s">
        <v>107</v>
      </c>
      <c r="AN5" s="259" t="s">
        <v>12</v>
      </c>
    </row>
    <row r="6" spans="1:40" ht="12.95" customHeight="1" x14ac:dyDescent="0.2">
      <c r="A6" s="145" t="s">
        <v>16</v>
      </c>
      <c r="B6" s="146"/>
      <c r="C6" s="147"/>
      <c r="D6" s="148"/>
      <c r="E6" s="148"/>
      <c r="F6" s="149"/>
      <c r="G6" s="150"/>
      <c r="H6" s="151"/>
      <c r="I6" s="151"/>
      <c r="J6" s="151"/>
      <c r="K6" s="151"/>
      <c r="L6" s="151"/>
      <c r="M6" s="151"/>
      <c r="N6" s="153"/>
      <c r="O6" s="145" t="s">
        <v>16</v>
      </c>
      <c r="P6" s="146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5"/>
      <c r="AB6" s="145" t="s">
        <v>16</v>
      </c>
      <c r="AC6" s="146"/>
      <c r="AD6" s="204"/>
      <c r="AE6" s="204"/>
      <c r="AF6" s="204"/>
      <c r="AG6" s="204"/>
      <c r="AH6" s="204"/>
      <c r="AI6" s="204"/>
      <c r="AJ6" s="204"/>
      <c r="AK6" s="204"/>
      <c r="AL6" s="204"/>
      <c r="AM6" s="204"/>
      <c r="AN6" s="205"/>
    </row>
    <row r="7" spans="1:40" ht="12.95" customHeight="1" x14ac:dyDescent="0.2">
      <c r="A7" s="151" t="s">
        <v>110</v>
      </c>
      <c r="B7" s="157">
        <v>4200</v>
      </c>
      <c r="C7" s="260">
        <v>806</v>
      </c>
      <c r="D7" s="260">
        <v>123</v>
      </c>
      <c r="E7" s="260">
        <v>760</v>
      </c>
      <c r="F7" s="261">
        <v>468</v>
      </c>
      <c r="G7" s="262">
        <v>1399</v>
      </c>
      <c r="H7" s="260">
        <v>654</v>
      </c>
      <c r="I7" s="260">
        <v>167</v>
      </c>
      <c r="J7" s="260">
        <v>117</v>
      </c>
      <c r="K7" s="260">
        <v>2</v>
      </c>
      <c r="L7" s="260">
        <f>SUM(C7:K7)</f>
        <v>4496</v>
      </c>
      <c r="M7" s="159">
        <v>0</v>
      </c>
      <c r="N7" s="162">
        <v>4494</v>
      </c>
      <c r="O7" s="151" t="s">
        <v>17</v>
      </c>
      <c r="P7" s="157">
        <v>4200</v>
      </c>
      <c r="Q7" s="204">
        <v>0</v>
      </c>
      <c r="R7" s="204">
        <v>0</v>
      </c>
      <c r="S7" s="204">
        <v>0</v>
      </c>
      <c r="T7" s="204">
        <v>0</v>
      </c>
      <c r="U7" s="204">
        <v>0</v>
      </c>
      <c r="V7" s="204">
        <v>0</v>
      </c>
      <c r="W7" s="204">
        <v>0</v>
      </c>
      <c r="X7" s="204"/>
      <c r="Y7" s="245">
        <f t="shared" ref="Y7:Y12" si="0">SUM(Q7:X7,L7)</f>
        <v>4496</v>
      </c>
      <c r="Z7" s="204">
        <f t="shared" ref="Z7:Z12" si="1">SUM(AA7-Y7)</f>
        <v>-2</v>
      </c>
      <c r="AA7" s="205">
        <v>4494</v>
      </c>
      <c r="AB7" s="151" t="s">
        <v>17</v>
      </c>
      <c r="AC7" s="157">
        <v>4200</v>
      </c>
      <c r="AD7" s="204"/>
      <c r="AE7" s="204"/>
      <c r="AF7" s="204"/>
      <c r="AG7" s="204"/>
      <c r="AH7" s="204"/>
      <c r="AI7" s="204"/>
      <c r="AJ7" s="204"/>
      <c r="AK7" s="204"/>
      <c r="AL7" s="204">
        <f t="shared" ref="AL7:AL42" si="2">SUM(AD7:AK7,Y7)</f>
        <v>4496</v>
      </c>
      <c r="AM7" s="204">
        <f t="shared" ref="AM7:AM12" si="3">SUM(AN7-AL7)</f>
        <v>-2</v>
      </c>
      <c r="AN7" s="205">
        <v>4494</v>
      </c>
    </row>
    <row r="8" spans="1:40" ht="12.95" customHeight="1" x14ac:dyDescent="0.2">
      <c r="A8" s="151" t="s">
        <v>116</v>
      </c>
      <c r="B8" s="157">
        <v>0</v>
      </c>
      <c r="C8" s="164">
        <v>0</v>
      </c>
      <c r="D8" s="159">
        <v>0</v>
      </c>
      <c r="E8" s="159">
        <v>0</v>
      </c>
      <c r="F8" s="160">
        <v>0</v>
      </c>
      <c r="G8" s="165">
        <v>0</v>
      </c>
      <c r="H8" s="159">
        <v>0</v>
      </c>
      <c r="I8" s="159">
        <v>0</v>
      </c>
      <c r="J8" s="159">
        <v>0</v>
      </c>
      <c r="K8" s="159">
        <v>0</v>
      </c>
      <c r="L8" s="159">
        <f>SUM(C8:K8)</f>
        <v>0</v>
      </c>
      <c r="M8" s="159">
        <f>SUM(N8-L8)</f>
        <v>10</v>
      </c>
      <c r="N8" s="162">
        <v>10</v>
      </c>
      <c r="O8" s="151" t="s">
        <v>116</v>
      </c>
      <c r="P8" s="157">
        <v>0</v>
      </c>
      <c r="Q8" s="204">
        <v>0</v>
      </c>
      <c r="R8" s="204">
        <v>0</v>
      </c>
      <c r="S8" s="204">
        <v>0</v>
      </c>
      <c r="T8" s="204">
        <v>0</v>
      </c>
      <c r="U8" s="204">
        <v>0</v>
      </c>
      <c r="V8" s="204">
        <v>0</v>
      </c>
      <c r="W8" s="204">
        <v>5</v>
      </c>
      <c r="X8" s="204">
        <v>-5</v>
      </c>
      <c r="Y8" s="204">
        <f t="shared" si="0"/>
        <v>0</v>
      </c>
      <c r="Z8" s="204">
        <f t="shared" si="1"/>
        <v>10</v>
      </c>
      <c r="AA8" s="205">
        <v>10</v>
      </c>
      <c r="AB8" s="151" t="s">
        <v>124</v>
      </c>
      <c r="AC8" s="157">
        <v>0</v>
      </c>
      <c r="AD8" s="204"/>
      <c r="AE8" s="204"/>
      <c r="AF8" s="204"/>
      <c r="AG8" s="204"/>
      <c r="AH8" s="204"/>
      <c r="AI8" s="204"/>
      <c r="AJ8" s="204"/>
      <c r="AK8" s="204"/>
      <c r="AL8" s="204">
        <f t="shared" si="2"/>
        <v>0</v>
      </c>
      <c r="AM8" s="204">
        <f t="shared" si="3"/>
        <v>10</v>
      </c>
      <c r="AN8" s="205">
        <v>10</v>
      </c>
    </row>
    <row r="9" spans="1:40" ht="12.95" customHeight="1" x14ac:dyDescent="0.2">
      <c r="A9" s="151" t="s">
        <v>19</v>
      </c>
      <c r="B9" s="157">
        <v>1000</v>
      </c>
      <c r="C9" s="164">
        <v>0</v>
      </c>
      <c r="D9" s="159">
        <v>0</v>
      </c>
      <c r="E9" s="159">
        <v>1</v>
      </c>
      <c r="F9" s="160">
        <v>0</v>
      </c>
      <c r="G9" s="165">
        <v>5</v>
      </c>
      <c r="H9" s="159">
        <v>3</v>
      </c>
      <c r="I9" s="159">
        <v>0</v>
      </c>
      <c r="J9" s="159">
        <v>0</v>
      </c>
      <c r="K9" s="159">
        <v>2</v>
      </c>
      <c r="L9" s="159">
        <f>SUM(C9:K9)</f>
        <v>11</v>
      </c>
      <c r="M9" s="159">
        <f>SUM(N9-L9)</f>
        <v>989</v>
      </c>
      <c r="N9" s="162">
        <v>1000</v>
      </c>
      <c r="O9" s="151" t="s">
        <v>19</v>
      </c>
      <c r="P9" s="157">
        <v>1000</v>
      </c>
      <c r="Q9" s="204">
        <v>0</v>
      </c>
      <c r="R9" s="204">
        <v>2</v>
      </c>
      <c r="S9" s="204">
        <v>0</v>
      </c>
      <c r="T9" s="204">
        <v>0</v>
      </c>
      <c r="U9" s="204">
        <v>0</v>
      </c>
      <c r="V9" s="204">
        <v>3</v>
      </c>
      <c r="W9" s="204">
        <v>4</v>
      </c>
      <c r="X9" s="204">
        <v>1</v>
      </c>
      <c r="Y9" s="204">
        <f t="shared" si="0"/>
        <v>21</v>
      </c>
      <c r="Z9" s="204">
        <f t="shared" si="1"/>
        <v>979</v>
      </c>
      <c r="AA9" s="205">
        <v>1000</v>
      </c>
      <c r="AB9" s="151" t="s">
        <v>126</v>
      </c>
      <c r="AC9" s="157">
        <v>1000</v>
      </c>
      <c r="AD9" s="204"/>
      <c r="AE9" s="204"/>
      <c r="AF9" s="204"/>
      <c r="AG9" s="204"/>
      <c r="AH9" s="204"/>
      <c r="AI9" s="204"/>
      <c r="AJ9" s="204"/>
      <c r="AK9" s="204"/>
      <c r="AL9" s="204">
        <f t="shared" si="2"/>
        <v>21</v>
      </c>
      <c r="AM9" s="204">
        <f t="shared" si="3"/>
        <v>979</v>
      </c>
      <c r="AN9" s="205">
        <v>1000</v>
      </c>
    </row>
    <row r="10" spans="1:40" ht="12.95" customHeight="1" x14ac:dyDescent="0.2">
      <c r="A10" s="151" t="s">
        <v>20</v>
      </c>
      <c r="B10" s="157">
        <v>300</v>
      </c>
      <c r="C10" s="164">
        <v>0</v>
      </c>
      <c r="D10" s="159">
        <v>0</v>
      </c>
      <c r="E10" s="159">
        <v>0</v>
      </c>
      <c r="F10" s="160">
        <v>0</v>
      </c>
      <c r="G10" s="165">
        <v>0</v>
      </c>
      <c r="H10" s="159">
        <v>0</v>
      </c>
      <c r="I10" s="159">
        <v>150</v>
      </c>
      <c r="J10" s="159">
        <v>0</v>
      </c>
      <c r="K10" s="159">
        <v>0</v>
      </c>
      <c r="L10" s="159">
        <f>SUM(C10:K10)</f>
        <v>150</v>
      </c>
      <c r="M10" s="159">
        <v>150</v>
      </c>
      <c r="N10" s="162">
        <f>SUM(L10:M10)</f>
        <v>300</v>
      </c>
      <c r="O10" s="151" t="s">
        <v>20</v>
      </c>
      <c r="P10" s="157">
        <v>300</v>
      </c>
      <c r="Q10" s="204">
        <v>0</v>
      </c>
      <c r="R10" s="204">
        <v>0</v>
      </c>
      <c r="S10" s="204">
        <v>150</v>
      </c>
      <c r="T10" s="204">
        <v>0</v>
      </c>
      <c r="U10" s="204">
        <v>0</v>
      </c>
      <c r="V10" s="204">
        <v>0</v>
      </c>
      <c r="W10" s="204">
        <v>0</v>
      </c>
      <c r="X10" s="204"/>
      <c r="Y10" s="204">
        <f t="shared" si="0"/>
        <v>300</v>
      </c>
      <c r="Z10" s="204">
        <f t="shared" si="1"/>
        <v>0</v>
      </c>
      <c r="AA10" s="205">
        <v>300</v>
      </c>
      <c r="AB10" s="151" t="s">
        <v>20</v>
      </c>
      <c r="AC10" s="157">
        <v>300</v>
      </c>
      <c r="AD10" s="204"/>
      <c r="AE10" s="204"/>
      <c r="AF10" s="204"/>
      <c r="AG10" s="204"/>
      <c r="AH10" s="204"/>
      <c r="AI10" s="204"/>
      <c r="AJ10" s="204"/>
      <c r="AK10" s="204"/>
      <c r="AL10" s="204">
        <f t="shared" si="2"/>
        <v>300</v>
      </c>
      <c r="AM10" s="204">
        <f t="shared" si="3"/>
        <v>0</v>
      </c>
      <c r="AN10" s="205">
        <v>300</v>
      </c>
    </row>
    <row r="11" spans="1:40" ht="12.95" customHeight="1" x14ac:dyDescent="0.2">
      <c r="A11" s="151" t="s">
        <v>114</v>
      </c>
      <c r="B11" s="157">
        <v>0</v>
      </c>
      <c r="C11" s="164">
        <v>0</v>
      </c>
      <c r="D11" s="159">
        <v>0</v>
      </c>
      <c r="E11" s="159">
        <v>0</v>
      </c>
      <c r="F11" s="160">
        <v>0</v>
      </c>
      <c r="G11" s="165">
        <v>0</v>
      </c>
      <c r="H11" s="159">
        <v>0</v>
      </c>
      <c r="I11" s="159">
        <v>0</v>
      </c>
      <c r="J11" s="159">
        <v>0</v>
      </c>
      <c r="K11" s="159">
        <v>0</v>
      </c>
      <c r="L11" s="159">
        <f>SUM(C11:K11)</f>
        <v>0</v>
      </c>
      <c r="M11" s="159">
        <v>10</v>
      </c>
      <c r="N11" s="162">
        <v>10</v>
      </c>
      <c r="O11" s="151" t="s">
        <v>114</v>
      </c>
      <c r="P11" s="157">
        <v>0</v>
      </c>
      <c r="Q11" s="204">
        <v>0</v>
      </c>
      <c r="R11" s="204">
        <v>0</v>
      </c>
      <c r="S11" s="204">
        <v>0</v>
      </c>
      <c r="T11" s="204">
        <v>0</v>
      </c>
      <c r="U11" s="204">
        <v>0</v>
      </c>
      <c r="V11" s="204">
        <v>0</v>
      </c>
      <c r="W11" s="204">
        <v>7</v>
      </c>
      <c r="X11" s="204">
        <v>1</v>
      </c>
      <c r="Y11" s="204">
        <f t="shared" si="0"/>
        <v>8</v>
      </c>
      <c r="Z11" s="204">
        <f t="shared" si="1"/>
        <v>2</v>
      </c>
      <c r="AA11" s="205">
        <v>10</v>
      </c>
      <c r="AB11" s="151" t="s">
        <v>114</v>
      </c>
      <c r="AC11" s="157">
        <v>0</v>
      </c>
      <c r="AD11" s="204">
        <v>4</v>
      </c>
      <c r="AE11" s="204"/>
      <c r="AF11" s="204"/>
      <c r="AG11" s="204"/>
      <c r="AH11" s="204"/>
      <c r="AI11" s="204"/>
      <c r="AJ11" s="204"/>
      <c r="AK11" s="204"/>
      <c r="AL11" s="234">
        <f t="shared" si="2"/>
        <v>12</v>
      </c>
      <c r="AM11" s="204">
        <f t="shared" si="3"/>
        <v>-2</v>
      </c>
      <c r="AN11" s="205">
        <v>10</v>
      </c>
    </row>
    <row r="12" spans="1:40" ht="12.95" customHeight="1" x14ac:dyDescent="0.2">
      <c r="A12" s="145" t="s">
        <v>115</v>
      </c>
      <c r="B12" s="190">
        <v>278</v>
      </c>
      <c r="C12" s="191">
        <v>164</v>
      </c>
      <c r="D12" s="154">
        <v>81</v>
      </c>
      <c r="E12" s="154">
        <v>34</v>
      </c>
      <c r="F12" s="192">
        <v>18</v>
      </c>
      <c r="G12" s="206">
        <v>3</v>
      </c>
      <c r="H12" s="154">
        <v>0</v>
      </c>
      <c r="I12" s="154">
        <v>0</v>
      </c>
      <c r="J12" s="154">
        <v>0</v>
      </c>
      <c r="K12" s="154">
        <v>0</v>
      </c>
      <c r="L12" s="154">
        <f>SUM(C12:J12)</f>
        <v>300</v>
      </c>
      <c r="M12" s="154">
        <v>0</v>
      </c>
      <c r="N12" s="156">
        <f>SUM(L12:M12)</f>
        <v>300</v>
      </c>
      <c r="O12" s="145" t="s">
        <v>115</v>
      </c>
      <c r="P12" s="190">
        <v>278</v>
      </c>
      <c r="Q12" s="207">
        <v>0</v>
      </c>
      <c r="R12" s="207">
        <v>0</v>
      </c>
      <c r="S12" s="207">
        <v>0</v>
      </c>
      <c r="T12" s="207">
        <v>0</v>
      </c>
      <c r="U12" s="207">
        <v>0</v>
      </c>
      <c r="V12" s="207">
        <v>0</v>
      </c>
      <c r="W12" s="207">
        <v>0</v>
      </c>
      <c r="X12" s="207"/>
      <c r="Y12" s="208">
        <f t="shared" si="0"/>
        <v>300</v>
      </c>
      <c r="Z12" s="207">
        <f t="shared" si="1"/>
        <v>0</v>
      </c>
      <c r="AA12" s="209">
        <v>300</v>
      </c>
      <c r="AB12" s="145" t="s">
        <v>115</v>
      </c>
      <c r="AC12" s="190">
        <v>278</v>
      </c>
      <c r="AD12" s="207">
        <v>0</v>
      </c>
      <c r="AE12" s="207">
        <v>0</v>
      </c>
      <c r="AF12" s="207">
        <v>0</v>
      </c>
      <c r="AG12" s="207">
        <v>0</v>
      </c>
      <c r="AH12" s="207">
        <v>0</v>
      </c>
      <c r="AI12" s="207">
        <v>0</v>
      </c>
      <c r="AJ12" s="207">
        <v>0</v>
      </c>
      <c r="AK12" s="207"/>
      <c r="AL12" s="208">
        <f t="shared" si="2"/>
        <v>300</v>
      </c>
      <c r="AM12" s="207">
        <f t="shared" si="3"/>
        <v>0</v>
      </c>
      <c r="AN12" s="209">
        <v>300</v>
      </c>
    </row>
    <row r="13" spans="1:40" ht="12.95" customHeight="1" x14ac:dyDescent="0.2">
      <c r="A13" s="145" t="s">
        <v>22</v>
      </c>
      <c r="B13" s="190"/>
      <c r="C13" s="191"/>
      <c r="D13" s="154"/>
      <c r="E13" s="154"/>
      <c r="F13" s="192"/>
      <c r="G13" s="210"/>
      <c r="H13" s="154"/>
      <c r="I13" s="154"/>
      <c r="J13" s="154"/>
      <c r="K13" s="154"/>
      <c r="L13" s="154"/>
      <c r="M13" s="154"/>
      <c r="N13" s="194"/>
      <c r="O13" s="145" t="s">
        <v>22</v>
      </c>
      <c r="P13" s="190"/>
      <c r="Q13" s="204"/>
      <c r="R13" s="211"/>
      <c r="S13" s="204"/>
      <c r="T13" s="204"/>
      <c r="U13" s="204"/>
      <c r="V13" s="204"/>
      <c r="W13" s="204"/>
      <c r="X13" s="204"/>
      <c r="Y13" s="204"/>
      <c r="Z13" s="204"/>
      <c r="AA13" s="205"/>
      <c r="AB13" s="145" t="s">
        <v>22</v>
      </c>
      <c r="AC13" s="190"/>
      <c r="AD13" s="204"/>
      <c r="AE13" s="211"/>
      <c r="AF13" s="204"/>
      <c r="AG13" s="204"/>
      <c r="AH13" s="204"/>
      <c r="AI13" s="204"/>
      <c r="AJ13" s="204"/>
      <c r="AK13" s="204"/>
      <c r="AL13" s="204">
        <f t="shared" si="2"/>
        <v>0</v>
      </c>
      <c r="AM13" s="204"/>
      <c r="AN13" s="205"/>
    </row>
    <row r="14" spans="1:40" ht="12.95" customHeight="1" x14ac:dyDescent="0.2">
      <c r="A14" s="212" t="s">
        <v>23</v>
      </c>
      <c r="B14" s="213">
        <v>250</v>
      </c>
      <c r="C14" s="214">
        <v>0</v>
      </c>
      <c r="D14" s="215">
        <v>0</v>
      </c>
      <c r="E14" s="215">
        <v>1</v>
      </c>
      <c r="F14" s="216">
        <v>20</v>
      </c>
      <c r="G14" s="217">
        <v>12</v>
      </c>
      <c r="H14" s="215">
        <v>12</v>
      </c>
      <c r="I14" s="215">
        <v>8</v>
      </c>
      <c r="J14" s="215">
        <v>9</v>
      </c>
      <c r="K14" s="215">
        <v>23</v>
      </c>
      <c r="L14" s="215">
        <f>SUM(C14:K14)</f>
        <v>85</v>
      </c>
      <c r="M14" s="216">
        <v>165</v>
      </c>
      <c r="N14" s="218">
        <f>SUM(L14:M14)</f>
        <v>250</v>
      </c>
      <c r="O14" s="212" t="s">
        <v>23</v>
      </c>
      <c r="P14" s="213">
        <v>250</v>
      </c>
      <c r="Q14" s="219">
        <v>55</v>
      </c>
      <c r="R14" s="219">
        <v>13</v>
      </c>
      <c r="S14" s="219">
        <v>8</v>
      </c>
      <c r="T14" s="219">
        <v>7</v>
      </c>
      <c r="U14" s="219">
        <v>13</v>
      </c>
      <c r="V14" s="219">
        <v>28</v>
      </c>
      <c r="W14" s="219">
        <v>2</v>
      </c>
      <c r="X14" s="219">
        <v>15</v>
      </c>
      <c r="Y14" s="204">
        <f>SUM(Q14:X14,L14)</f>
        <v>226</v>
      </c>
      <c r="Z14" s="219">
        <f>SUM(AA14-Y14)</f>
        <v>24</v>
      </c>
      <c r="AA14" s="220">
        <v>250</v>
      </c>
      <c r="AB14" s="212" t="s">
        <v>131</v>
      </c>
      <c r="AC14" s="213">
        <v>250</v>
      </c>
      <c r="AD14" s="219">
        <v>3</v>
      </c>
      <c r="AE14" s="219">
        <v>3</v>
      </c>
      <c r="AF14" s="219">
        <v>1</v>
      </c>
      <c r="AG14" s="219"/>
      <c r="AH14" s="219"/>
      <c r="AI14" s="219"/>
      <c r="AJ14" s="219"/>
      <c r="AK14" s="219"/>
      <c r="AL14" s="225">
        <f t="shared" si="2"/>
        <v>233</v>
      </c>
      <c r="AM14" s="219">
        <f>SUM(AN14-AL14)</f>
        <v>17</v>
      </c>
      <c r="AN14" s="220">
        <v>250</v>
      </c>
    </row>
    <row r="15" spans="1:40" ht="6.95" customHeight="1" x14ac:dyDescent="0.2">
      <c r="A15" s="177"/>
      <c r="B15" s="157"/>
      <c r="C15" s="164"/>
      <c r="D15" s="159"/>
      <c r="E15" s="159"/>
      <c r="F15" s="160"/>
      <c r="G15" s="163"/>
      <c r="H15" s="159"/>
      <c r="I15" s="159"/>
      <c r="J15" s="159"/>
      <c r="K15" s="159"/>
      <c r="L15" s="159"/>
      <c r="M15" s="159"/>
      <c r="N15" s="162"/>
      <c r="O15" s="177"/>
      <c r="P15" s="157"/>
      <c r="Q15" s="204"/>
      <c r="R15" s="204"/>
      <c r="S15" s="204"/>
      <c r="T15" s="204"/>
      <c r="U15" s="204"/>
      <c r="V15" s="204"/>
      <c r="W15" s="204"/>
      <c r="X15" s="204"/>
      <c r="Y15" s="221"/>
      <c r="Z15" s="204"/>
      <c r="AA15" s="205"/>
      <c r="AB15" s="177"/>
      <c r="AC15" s="157"/>
      <c r="AD15" s="204"/>
      <c r="AE15" s="204"/>
      <c r="AF15" s="204"/>
      <c r="AG15" s="204"/>
      <c r="AH15" s="204"/>
      <c r="AI15" s="204"/>
      <c r="AJ15" s="204"/>
      <c r="AK15" s="204"/>
      <c r="AL15" s="204">
        <f t="shared" si="2"/>
        <v>0</v>
      </c>
      <c r="AM15" s="204"/>
      <c r="AN15" s="205"/>
    </row>
    <row r="16" spans="1:40" ht="12.95" customHeight="1" x14ac:dyDescent="0.2">
      <c r="A16" s="177" t="s">
        <v>24</v>
      </c>
      <c r="B16" s="157"/>
      <c r="C16" s="164"/>
      <c r="D16" s="159"/>
      <c r="E16" s="159"/>
      <c r="F16" s="160"/>
      <c r="G16" s="165"/>
      <c r="H16" s="159"/>
      <c r="I16" s="159"/>
      <c r="J16" s="159"/>
      <c r="K16" s="159"/>
      <c r="L16" s="159"/>
      <c r="M16" s="159"/>
      <c r="N16" s="153"/>
      <c r="O16" s="177" t="s">
        <v>24</v>
      </c>
      <c r="P16" s="157"/>
      <c r="Q16" s="204"/>
      <c r="R16" s="204"/>
      <c r="S16" s="204"/>
      <c r="T16" s="204"/>
      <c r="U16" s="204"/>
      <c r="V16" s="204"/>
      <c r="W16" s="204"/>
      <c r="X16" s="204"/>
      <c r="Y16" s="222"/>
      <c r="Z16" s="204"/>
      <c r="AA16" s="205"/>
      <c r="AB16" s="177" t="s">
        <v>24</v>
      </c>
      <c r="AC16" s="157"/>
      <c r="AD16" s="204"/>
      <c r="AE16" s="204"/>
      <c r="AF16" s="204"/>
      <c r="AG16" s="204"/>
      <c r="AH16" s="204"/>
      <c r="AI16" s="204"/>
      <c r="AJ16" s="204"/>
      <c r="AK16" s="204"/>
      <c r="AL16" s="204">
        <f t="shared" si="2"/>
        <v>0</v>
      </c>
      <c r="AM16" s="204"/>
      <c r="AN16" s="205"/>
    </row>
    <row r="17" spans="1:40" ht="12.95" customHeight="1" x14ac:dyDescent="0.2">
      <c r="A17" s="223" t="s">
        <v>25</v>
      </c>
      <c r="B17" s="213">
        <v>910</v>
      </c>
      <c r="C17" s="214">
        <v>1</v>
      </c>
      <c r="D17" s="215">
        <v>5</v>
      </c>
      <c r="E17" s="215">
        <v>6</v>
      </c>
      <c r="F17" s="216">
        <v>3</v>
      </c>
      <c r="G17" s="217">
        <v>0</v>
      </c>
      <c r="H17" s="215">
        <v>24</v>
      </c>
      <c r="I17" s="215">
        <v>13</v>
      </c>
      <c r="J17" s="215">
        <v>78</v>
      </c>
      <c r="K17" s="215">
        <v>338</v>
      </c>
      <c r="L17" s="215">
        <f>SUM(C17:K17)</f>
        <v>468</v>
      </c>
      <c r="M17" s="159">
        <f>SUM(N17-L17)</f>
        <v>145</v>
      </c>
      <c r="N17" s="218">
        <v>613</v>
      </c>
      <c r="O17" s="223" t="s">
        <v>25</v>
      </c>
      <c r="P17" s="213">
        <v>910</v>
      </c>
      <c r="Q17" s="219">
        <v>142</v>
      </c>
      <c r="R17" s="219">
        <v>2</v>
      </c>
      <c r="S17" s="219">
        <v>0</v>
      </c>
      <c r="T17" s="219">
        <v>0</v>
      </c>
      <c r="U17" s="219">
        <v>0</v>
      </c>
      <c r="V17" s="219">
        <v>0</v>
      </c>
      <c r="W17" s="219">
        <v>0</v>
      </c>
      <c r="X17" s="219"/>
      <c r="Y17" s="204">
        <f>SUM(Q17:X17,L17)</f>
        <v>612</v>
      </c>
      <c r="Z17" s="219">
        <f>SUM(AA17-Y17)</f>
        <v>1</v>
      </c>
      <c r="AA17" s="220">
        <v>613</v>
      </c>
      <c r="AB17" s="223" t="s">
        <v>25</v>
      </c>
      <c r="AC17" s="213">
        <v>910</v>
      </c>
      <c r="AD17" s="219"/>
      <c r="AE17" s="219"/>
      <c r="AF17" s="219"/>
      <c r="AG17" s="219"/>
      <c r="AH17" s="219"/>
      <c r="AI17" s="219"/>
      <c r="AJ17" s="219"/>
      <c r="AK17" s="219"/>
      <c r="AL17" s="225">
        <f t="shared" si="2"/>
        <v>612</v>
      </c>
      <c r="AM17" s="219">
        <f>SUM(AN17-AL17)</f>
        <v>1</v>
      </c>
      <c r="AN17" s="220">
        <v>613</v>
      </c>
    </row>
    <row r="18" spans="1:40" ht="6.95" customHeight="1" x14ac:dyDescent="0.2">
      <c r="A18" s="151"/>
      <c r="B18" s="157"/>
      <c r="C18" s="164"/>
      <c r="D18" s="159"/>
      <c r="E18" s="159"/>
      <c r="F18" s="160"/>
      <c r="G18" s="163"/>
      <c r="H18" s="159"/>
      <c r="I18" s="159"/>
      <c r="J18" s="159"/>
      <c r="K18" s="159"/>
      <c r="L18" s="159"/>
      <c r="M18" s="159"/>
      <c r="N18" s="162"/>
      <c r="O18" s="151"/>
      <c r="P18" s="157"/>
      <c r="Q18" s="204"/>
      <c r="R18" s="204"/>
      <c r="S18" s="204"/>
      <c r="T18" s="204"/>
      <c r="U18" s="204"/>
      <c r="V18" s="204"/>
      <c r="W18" s="204"/>
      <c r="X18" s="204"/>
      <c r="Y18" s="224"/>
      <c r="Z18" s="204"/>
      <c r="AA18" s="205"/>
      <c r="AB18" s="151"/>
      <c r="AC18" s="157"/>
      <c r="AD18" s="204"/>
      <c r="AE18" s="204"/>
      <c r="AF18" s="204"/>
      <c r="AG18" s="204"/>
      <c r="AH18" s="204"/>
      <c r="AI18" s="204"/>
      <c r="AJ18" s="204"/>
      <c r="AK18" s="204"/>
      <c r="AL18" s="204">
        <f t="shared" si="2"/>
        <v>0</v>
      </c>
      <c r="AM18" s="204"/>
      <c r="AN18" s="205"/>
    </row>
    <row r="19" spans="1:40" ht="12.95" customHeight="1" x14ac:dyDescent="0.2">
      <c r="A19" s="212" t="s">
        <v>26</v>
      </c>
      <c r="B19" s="213">
        <v>450</v>
      </c>
      <c r="C19" s="214">
        <v>15</v>
      </c>
      <c r="D19" s="215">
        <v>14</v>
      </c>
      <c r="E19" s="215">
        <v>1</v>
      </c>
      <c r="F19" s="216">
        <v>36</v>
      </c>
      <c r="G19" s="217">
        <v>32</v>
      </c>
      <c r="H19" s="215">
        <v>0</v>
      </c>
      <c r="I19" s="215">
        <v>0</v>
      </c>
      <c r="J19" s="215">
        <v>0</v>
      </c>
      <c r="K19" s="215">
        <v>0</v>
      </c>
      <c r="L19" s="215">
        <f>SUM(C19:K19)</f>
        <v>98</v>
      </c>
      <c r="M19" s="215">
        <v>0</v>
      </c>
      <c r="N19" s="218">
        <f>SUM(L19:M19)</f>
        <v>98</v>
      </c>
      <c r="O19" s="212" t="s">
        <v>26</v>
      </c>
      <c r="P19" s="213">
        <v>450</v>
      </c>
      <c r="Q19" s="219">
        <v>0</v>
      </c>
      <c r="R19" s="219">
        <v>0</v>
      </c>
      <c r="S19" s="219">
        <v>0</v>
      </c>
      <c r="T19" s="219">
        <v>0</v>
      </c>
      <c r="U19" s="219">
        <v>0</v>
      </c>
      <c r="V19" s="219">
        <v>0</v>
      </c>
      <c r="W19" s="219">
        <v>0</v>
      </c>
      <c r="X19" s="219"/>
      <c r="Y19" s="225">
        <f>SUM(Q19:X19,L19)</f>
        <v>98</v>
      </c>
      <c r="Z19" s="219">
        <f>SUM(AA19-Y19)</f>
        <v>0</v>
      </c>
      <c r="AA19" s="220">
        <v>98</v>
      </c>
      <c r="AB19" s="212" t="s">
        <v>26</v>
      </c>
      <c r="AC19" s="213">
        <v>450</v>
      </c>
      <c r="AD19" s="219"/>
      <c r="AE19" s="219"/>
      <c r="AF19" s="219"/>
      <c r="AG19" s="219"/>
      <c r="AH19" s="219"/>
      <c r="AI19" s="219"/>
      <c r="AJ19" s="219"/>
      <c r="AK19" s="219"/>
      <c r="AL19" s="225">
        <f t="shared" si="2"/>
        <v>98</v>
      </c>
      <c r="AM19" s="219">
        <f>SUM(AN19-AL19)</f>
        <v>0</v>
      </c>
      <c r="AN19" s="220">
        <v>98</v>
      </c>
    </row>
    <row r="20" spans="1:40" ht="6.95" customHeight="1" x14ac:dyDescent="0.2">
      <c r="A20" s="177"/>
      <c r="B20" s="157"/>
      <c r="C20" s="164"/>
      <c r="D20" s="159"/>
      <c r="E20" s="159"/>
      <c r="F20" s="160"/>
      <c r="G20" s="163"/>
      <c r="H20" s="159"/>
      <c r="I20" s="159"/>
      <c r="J20" s="159"/>
      <c r="K20" s="159"/>
      <c r="L20" s="159"/>
      <c r="M20" s="159"/>
      <c r="N20" s="162"/>
      <c r="O20" s="177"/>
      <c r="P20" s="157"/>
      <c r="Q20" s="204"/>
      <c r="R20" s="204"/>
      <c r="S20" s="204"/>
      <c r="T20" s="204"/>
      <c r="U20" s="204"/>
      <c r="V20" s="204"/>
      <c r="W20" s="204"/>
      <c r="X20" s="204"/>
      <c r="Y20" s="204"/>
      <c r="Z20" s="204"/>
      <c r="AA20" s="205"/>
      <c r="AB20" s="177"/>
      <c r="AC20" s="157"/>
      <c r="AD20" s="204"/>
      <c r="AE20" s="204"/>
      <c r="AF20" s="204"/>
      <c r="AG20" s="204"/>
      <c r="AH20" s="204"/>
      <c r="AI20" s="204"/>
      <c r="AJ20" s="204"/>
      <c r="AK20" s="204"/>
      <c r="AL20" s="204">
        <f t="shared" si="2"/>
        <v>0</v>
      </c>
      <c r="AM20" s="204"/>
      <c r="AN20" s="205"/>
    </row>
    <row r="21" spans="1:40" ht="12.95" customHeight="1" x14ac:dyDescent="0.2">
      <c r="A21" s="177" t="s">
        <v>27</v>
      </c>
      <c r="B21" s="157"/>
      <c r="C21" s="164"/>
      <c r="D21" s="159"/>
      <c r="E21" s="159"/>
      <c r="F21" s="160"/>
      <c r="G21" s="165"/>
      <c r="H21" s="159"/>
      <c r="I21" s="159"/>
      <c r="J21" s="159"/>
      <c r="K21" s="159"/>
      <c r="L21" s="159"/>
      <c r="M21" s="159"/>
      <c r="N21" s="153"/>
      <c r="O21" s="177" t="s">
        <v>27</v>
      </c>
      <c r="P21" s="157"/>
      <c r="Q21" s="204"/>
      <c r="R21" s="204"/>
      <c r="S21" s="204"/>
      <c r="T21" s="204"/>
      <c r="U21" s="204"/>
      <c r="V21" s="204"/>
      <c r="W21" s="204"/>
      <c r="X21" s="204"/>
      <c r="Y21" s="204"/>
      <c r="Z21" s="204"/>
      <c r="AA21" s="205"/>
      <c r="AB21" s="177" t="s">
        <v>27</v>
      </c>
      <c r="AC21" s="157"/>
      <c r="AD21" s="204"/>
      <c r="AE21" s="204"/>
      <c r="AF21" s="204"/>
      <c r="AG21" s="204"/>
      <c r="AH21" s="204"/>
      <c r="AI21" s="204"/>
      <c r="AJ21" s="204"/>
      <c r="AK21" s="204"/>
      <c r="AL21" s="204">
        <f t="shared" si="2"/>
        <v>0</v>
      </c>
      <c r="AM21" s="204"/>
      <c r="AN21" s="205"/>
    </row>
    <row r="22" spans="1:40" ht="12.95" customHeight="1" x14ac:dyDescent="0.2">
      <c r="A22" s="151" t="s">
        <v>28</v>
      </c>
      <c r="B22" s="157">
        <v>2130</v>
      </c>
      <c r="C22" s="164">
        <v>0</v>
      </c>
      <c r="D22" s="159">
        <v>0</v>
      </c>
      <c r="E22" s="159">
        <v>0</v>
      </c>
      <c r="F22" s="160">
        <v>0</v>
      </c>
      <c r="G22" s="165">
        <v>25</v>
      </c>
      <c r="H22" s="159">
        <v>29</v>
      </c>
      <c r="I22" s="159">
        <v>3</v>
      </c>
      <c r="J22" s="159">
        <v>24</v>
      </c>
      <c r="K22" s="159">
        <v>374</v>
      </c>
      <c r="L22" s="160">
        <f>SUM(C22:K22)</f>
        <v>455</v>
      </c>
      <c r="M22" s="159">
        <f>SUM(N22-L22)</f>
        <v>287</v>
      </c>
      <c r="N22" s="218">
        <v>742</v>
      </c>
      <c r="O22" s="151" t="s">
        <v>28</v>
      </c>
      <c r="P22" s="157">
        <v>2130</v>
      </c>
      <c r="Q22" s="204">
        <v>156</v>
      </c>
      <c r="R22" s="204">
        <v>121</v>
      </c>
      <c r="S22" s="204">
        <v>0</v>
      </c>
      <c r="T22" s="204">
        <v>8</v>
      </c>
      <c r="U22" s="204">
        <v>2</v>
      </c>
      <c r="V22" s="204">
        <v>0</v>
      </c>
      <c r="W22" s="204">
        <v>0</v>
      </c>
      <c r="X22" s="204"/>
      <c r="Y22" s="204">
        <f>SUM(Q22:X22,L22)</f>
        <v>742</v>
      </c>
      <c r="Z22" s="204">
        <f>SUM(AA22-Y22)</f>
        <v>0</v>
      </c>
      <c r="AA22" s="205">
        <v>742</v>
      </c>
      <c r="AB22" s="151" t="s">
        <v>28</v>
      </c>
      <c r="AC22" s="157">
        <v>2130</v>
      </c>
      <c r="AD22" s="204"/>
      <c r="AE22" s="204"/>
      <c r="AF22" s="204"/>
      <c r="AG22" s="204"/>
      <c r="AH22" s="204"/>
      <c r="AI22" s="204"/>
      <c r="AJ22" s="204"/>
      <c r="AK22" s="204"/>
      <c r="AL22" s="204">
        <f t="shared" si="2"/>
        <v>742</v>
      </c>
      <c r="AM22" s="204">
        <f>SUM(AN22-AL22)</f>
        <v>0</v>
      </c>
      <c r="AN22" s="205">
        <v>742</v>
      </c>
    </row>
    <row r="23" spans="1:40" ht="12.95" customHeight="1" x14ac:dyDescent="0.2">
      <c r="A23" s="151" t="s">
        <v>118</v>
      </c>
      <c r="B23" s="157">
        <v>0</v>
      </c>
      <c r="C23" s="164">
        <v>0</v>
      </c>
      <c r="D23" s="159">
        <v>0</v>
      </c>
      <c r="E23" s="159">
        <v>0</v>
      </c>
      <c r="F23" s="160">
        <v>0</v>
      </c>
      <c r="G23" s="165">
        <v>0</v>
      </c>
      <c r="H23" s="159">
        <v>0</v>
      </c>
      <c r="I23" s="159">
        <v>0</v>
      </c>
      <c r="J23" s="159">
        <v>0</v>
      </c>
      <c r="K23" s="159">
        <v>0</v>
      </c>
      <c r="L23" s="159">
        <f>SUM(C23:K23)</f>
        <v>0</v>
      </c>
      <c r="M23" s="159">
        <f>SUM(N23-L23)</f>
        <v>520</v>
      </c>
      <c r="N23" s="162">
        <v>520</v>
      </c>
      <c r="O23" s="151" t="s">
        <v>118</v>
      </c>
      <c r="P23" s="157">
        <v>0</v>
      </c>
      <c r="Q23" s="204">
        <v>0</v>
      </c>
      <c r="R23" s="204">
        <v>0</v>
      </c>
      <c r="S23" s="204">
        <v>0</v>
      </c>
      <c r="T23" s="204">
        <v>0</v>
      </c>
      <c r="U23" s="204">
        <v>0</v>
      </c>
      <c r="V23" s="204">
        <v>0</v>
      </c>
      <c r="W23" s="204">
        <v>3</v>
      </c>
      <c r="X23" s="204"/>
      <c r="Y23" s="204">
        <f>SUM(Q23:X23,L23)</f>
        <v>3</v>
      </c>
      <c r="Z23" s="204">
        <f>SUM(AA23-Y23)</f>
        <v>517</v>
      </c>
      <c r="AA23" s="205">
        <v>520</v>
      </c>
      <c r="AB23" s="151" t="s">
        <v>118</v>
      </c>
      <c r="AC23" s="157">
        <v>0</v>
      </c>
      <c r="AD23" s="204"/>
      <c r="AE23" s="204"/>
      <c r="AF23" s="204"/>
      <c r="AG23" s="204"/>
      <c r="AH23" s="204"/>
      <c r="AI23" s="204"/>
      <c r="AJ23" s="204"/>
      <c r="AK23" s="204"/>
      <c r="AL23" s="204">
        <f t="shared" si="2"/>
        <v>3</v>
      </c>
      <c r="AM23" s="204">
        <f>SUM(AN23-AL23)</f>
        <v>517</v>
      </c>
      <c r="AN23" s="205">
        <v>520</v>
      </c>
    </row>
    <row r="24" spans="1:40" ht="12.95" customHeight="1" x14ac:dyDescent="0.2">
      <c r="A24" s="151" t="s">
        <v>29</v>
      </c>
      <c r="B24" s="157">
        <v>1020</v>
      </c>
      <c r="C24" s="164">
        <v>0</v>
      </c>
      <c r="D24" s="159">
        <v>0</v>
      </c>
      <c r="E24" s="159">
        <v>0</v>
      </c>
      <c r="F24" s="160">
        <v>0</v>
      </c>
      <c r="G24" s="165">
        <v>0</v>
      </c>
      <c r="H24" s="159">
        <v>0</v>
      </c>
      <c r="I24" s="159">
        <v>0</v>
      </c>
      <c r="J24" s="159">
        <v>0</v>
      </c>
      <c r="K24" s="159">
        <v>0</v>
      </c>
      <c r="L24" s="159">
        <f>SUM(C24:J24)</f>
        <v>0</v>
      </c>
      <c r="M24" s="159">
        <v>1020</v>
      </c>
      <c r="N24" s="162">
        <f>SUM(L24:M24)</f>
        <v>1020</v>
      </c>
      <c r="O24" s="151" t="s">
        <v>29</v>
      </c>
      <c r="P24" s="157">
        <v>1020</v>
      </c>
      <c r="Q24" s="204">
        <v>0</v>
      </c>
      <c r="R24" s="204">
        <v>0</v>
      </c>
      <c r="S24" s="204">
        <v>0</v>
      </c>
      <c r="T24" s="204">
        <v>0</v>
      </c>
      <c r="U24" s="204">
        <v>0</v>
      </c>
      <c r="V24" s="204">
        <v>0</v>
      </c>
      <c r="W24" s="204">
        <v>0</v>
      </c>
      <c r="X24" s="204"/>
      <c r="Y24" s="204">
        <v>0</v>
      </c>
      <c r="Z24" s="204">
        <f>SUM(AA24-Y24)</f>
        <v>1020</v>
      </c>
      <c r="AA24" s="205">
        <v>1020</v>
      </c>
      <c r="AB24" s="151" t="s">
        <v>29</v>
      </c>
      <c r="AC24" s="157">
        <v>1020</v>
      </c>
      <c r="AD24" s="204"/>
      <c r="AE24" s="204"/>
      <c r="AF24" s="204"/>
      <c r="AG24" s="204"/>
      <c r="AH24" s="204"/>
      <c r="AI24" s="204"/>
      <c r="AJ24" s="204"/>
      <c r="AK24" s="204"/>
      <c r="AL24" s="204">
        <f t="shared" si="2"/>
        <v>0</v>
      </c>
      <c r="AM24" s="204">
        <f>SUM(AN24-AL24)</f>
        <v>1020</v>
      </c>
      <c r="AN24" s="205">
        <v>1020</v>
      </c>
    </row>
    <row r="25" spans="1:40" ht="12.95" customHeight="1" x14ac:dyDescent="0.2">
      <c r="A25" s="223" t="s">
        <v>31</v>
      </c>
      <c r="B25" s="213">
        <v>110</v>
      </c>
      <c r="C25" s="214">
        <v>0</v>
      </c>
      <c r="D25" s="215">
        <v>0</v>
      </c>
      <c r="E25" s="215">
        <v>0</v>
      </c>
      <c r="F25" s="216">
        <v>0</v>
      </c>
      <c r="G25" s="217">
        <v>0</v>
      </c>
      <c r="H25" s="215">
        <v>0</v>
      </c>
      <c r="I25" s="215">
        <v>0</v>
      </c>
      <c r="J25" s="215">
        <v>0</v>
      </c>
      <c r="K25" s="215">
        <v>0</v>
      </c>
      <c r="L25" s="215">
        <f>SUM(C25:J25)</f>
        <v>0</v>
      </c>
      <c r="M25" s="215">
        <v>0</v>
      </c>
      <c r="N25" s="218">
        <f>SUM(L25:M25)</f>
        <v>0</v>
      </c>
      <c r="O25" s="223" t="s">
        <v>31</v>
      </c>
      <c r="P25" s="213">
        <v>110</v>
      </c>
      <c r="Q25" s="219">
        <v>0</v>
      </c>
      <c r="R25" s="219">
        <v>0</v>
      </c>
      <c r="S25" s="219">
        <v>0</v>
      </c>
      <c r="T25" s="219">
        <v>0</v>
      </c>
      <c r="U25" s="219">
        <v>0</v>
      </c>
      <c r="V25" s="219">
        <v>0</v>
      </c>
      <c r="W25" s="219">
        <v>0</v>
      </c>
      <c r="X25" s="219"/>
      <c r="Y25" s="219">
        <v>0</v>
      </c>
      <c r="Z25" s="219">
        <f>SUM(AA25-Y25)</f>
        <v>0</v>
      </c>
      <c r="AA25" s="220">
        <v>0</v>
      </c>
      <c r="AB25" s="223" t="s">
        <v>31</v>
      </c>
      <c r="AC25" s="213">
        <v>110</v>
      </c>
      <c r="AD25" s="219"/>
      <c r="AE25" s="219"/>
      <c r="AF25" s="219"/>
      <c r="AG25" s="219"/>
      <c r="AH25" s="219"/>
      <c r="AI25" s="219"/>
      <c r="AJ25" s="219"/>
      <c r="AK25" s="219"/>
      <c r="AL25" s="225">
        <f t="shared" si="2"/>
        <v>0</v>
      </c>
      <c r="AM25" s="219">
        <f>SUM(AN25-AL25)</f>
        <v>0</v>
      </c>
      <c r="AN25" s="220">
        <v>0</v>
      </c>
    </row>
    <row r="26" spans="1:40" ht="6.95" customHeight="1" x14ac:dyDescent="0.2">
      <c r="A26" s="151"/>
      <c r="B26" s="157"/>
      <c r="C26" s="164"/>
      <c r="D26" s="159"/>
      <c r="E26" s="159"/>
      <c r="F26" s="160"/>
      <c r="G26" s="163"/>
      <c r="H26" s="159"/>
      <c r="I26" s="159"/>
      <c r="J26" s="159"/>
      <c r="K26" s="159"/>
      <c r="L26" s="159"/>
      <c r="M26" s="159"/>
      <c r="N26" s="162"/>
      <c r="O26" s="151"/>
      <c r="P26" s="157"/>
      <c r="Q26" s="204"/>
      <c r="R26" s="204"/>
      <c r="S26" s="204"/>
      <c r="T26" s="204"/>
      <c r="U26" s="204"/>
      <c r="V26" s="204"/>
      <c r="W26" s="204"/>
      <c r="X26" s="204"/>
      <c r="Y26" s="204"/>
      <c r="Z26" s="204"/>
      <c r="AA26" s="205"/>
      <c r="AB26" s="151"/>
      <c r="AC26" s="157"/>
      <c r="AD26" s="204"/>
      <c r="AE26" s="204"/>
      <c r="AF26" s="204"/>
      <c r="AG26" s="204"/>
      <c r="AH26" s="204"/>
      <c r="AI26" s="204"/>
      <c r="AJ26" s="204"/>
      <c r="AK26" s="204"/>
      <c r="AL26" s="204">
        <f t="shared" si="2"/>
        <v>0</v>
      </c>
      <c r="AM26" s="204"/>
      <c r="AN26" s="205"/>
    </row>
    <row r="27" spans="1:40" ht="12.95" customHeight="1" x14ac:dyDescent="0.2">
      <c r="A27" s="177" t="s">
        <v>32</v>
      </c>
      <c r="B27" s="157"/>
      <c r="C27" s="164"/>
      <c r="D27" s="159"/>
      <c r="E27" s="159"/>
      <c r="F27" s="160"/>
      <c r="G27" s="165"/>
      <c r="H27" s="159"/>
      <c r="I27" s="159"/>
      <c r="J27" s="159"/>
      <c r="K27" s="159"/>
      <c r="L27" s="159"/>
      <c r="M27" s="159"/>
      <c r="N27" s="153"/>
      <c r="O27" s="177" t="s">
        <v>32</v>
      </c>
      <c r="P27" s="157"/>
      <c r="Q27" s="204"/>
      <c r="R27" s="204"/>
      <c r="S27" s="204"/>
      <c r="T27" s="204"/>
      <c r="U27" s="204"/>
      <c r="V27" s="204"/>
      <c r="W27" s="204"/>
      <c r="X27" s="204"/>
      <c r="Y27" s="204"/>
      <c r="Z27" s="204"/>
      <c r="AA27" s="205"/>
      <c r="AB27" s="177" t="s">
        <v>32</v>
      </c>
      <c r="AC27" s="157"/>
      <c r="AD27" s="204"/>
      <c r="AE27" s="204"/>
      <c r="AF27" s="204"/>
      <c r="AG27" s="204"/>
      <c r="AH27" s="204"/>
      <c r="AI27" s="204"/>
      <c r="AJ27" s="204"/>
      <c r="AK27" s="204"/>
      <c r="AL27" s="204">
        <f t="shared" si="2"/>
        <v>0</v>
      </c>
      <c r="AM27" s="204"/>
      <c r="AN27" s="205"/>
    </row>
    <row r="28" spans="1:40" ht="12.95" customHeight="1" x14ac:dyDescent="0.2">
      <c r="A28" s="151" t="s">
        <v>33</v>
      </c>
      <c r="B28" s="157">
        <v>880</v>
      </c>
      <c r="C28" s="164">
        <v>0</v>
      </c>
      <c r="D28" s="159">
        <v>0</v>
      </c>
      <c r="E28" s="159">
        <v>0</v>
      </c>
      <c r="F28" s="160">
        <v>0</v>
      </c>
      <c r="G28" s="165">
        <v>0</v>
      </c>
      <c r="H28" s="159">
        <v>0</v>
      </c>
      <c r="I28" s="159">
        <v>0</v>
      </c>
      <c r="J28" s="159">
        <v>0</v>
      </c>
      <c r="K28" s="159">
        <v>0</v>
      </c>
      <c r="L28" s="159">
        <f>SUM(C28:J28)</f>
        <v>0</v>
      </c>
      <c r="M28" s="159">
        <v>880</v>
      </c>
      <c r="N28" s="162">
        <v>880</v>
      </c>
      <c r="O28" s="151" t="s">
        <v>33</v>
      </c>
      <c r="P28" s="157">
        <v>880</v>
      </c>
      <c r="Q28" s="204">
        <v>0</v>
      </c>
      <c r="R28" s="204">
        <v>0</v>
      </c>
      <c r="S28" s="204">
        <v>0</v>
      </c>
      <c r="T28" s="204">
        <v>0</v>
      </c>
      <c r="U28" s="204">
        <v>0</v>
      </c>
      <c r="V28" s="204">
        <v>0</v>
      </c>
      <c r="W28" s="204">
        <v>0</v>
      </c>
      <c r="X28" s="204"/>
      <c r="Y28" s="204">
        <v>0</v>
      </c>
      <c r="Z28" s="204">
        <v>880</v>
      </c>
      <c r="AA28" s="205">
        <v>880</v>
      </c>
      <c r="AB28" s="151" t="s">
        <v>33</v>
      </c>
      <c r="AC28" s="157">
        <v>880</v>
      </c>
      <c r="AD28" s="204"/>
      <c r="AE28" s="204"/>
      <c r="AF28" s="204"/>
      <c r="AG28" s="204"/>
      <c r="AH28" s="204"/>
      <c r="AI28" s="204"/>
      <c r="AJ28" s="204"/>
      <c r="AK28" s="204"/>
      <c r="AL28" s="204">
        <f t="shared" si="2"/>
        <v>0</v>
      </c>
      <c r="AM28" s="204">
        <v>880</v>
      </c>
      <c r="AN28" s="205">
        <v>880</v>
      </c>
    </row>
    <row r="29" spans="1:40" ht="12.95" customHeight="1" x14ac:dyDescent="0.2">
      <c r="A29" s="151" t="s">
        <v>34</v>
      </c>
      <c r="B29" s="157">
        <v>100</v>
      </c>
      <c r="C29" s="164">
        <v>0</v>
      </c>
      <c r="D29" s="159">
        <v>0</v>
      </c>
      <c r="E29" s="159">
        <v>0</v>
      </c>
      <c r="F29" s="160">
        <v>0</v>
      </c>
      <c r="G29" s="165">
        <v>0</v>
      </c>
      <c r="H29" s="159">
        <v>0</v>
      </c>
      <c r="I29" s="159">
        <v>0</v>
      </c>
      <c r="J29" s="159">
        <v>0</v>
      </c>
      <c r="K29" s="159">
        <v>0</v>
      </c>
      <c r="L29" s="159">
        <f>SUM(C29:J29)</f>
        <v>0</v>
      </c>
      <c r="M29" s="159">
        <v>0</v>
      </c>
      <c r="N29" s="162">
        <f>SUM(L29:M29)</f>
        <v>0</v>
      </c>
      <c r="O29" s="151" t="s">
        <v>34</v>
      </c>
      <c r="P29" s="157">
        <v>100</v>
      </c>
      <c r="Q29" s="204">
        <v>0</v>
      </c>
      <c r="R29" s="204">
        <v>0</v>
      </c>
      <c r="S29" s="204">
        <v>0</v>
      </c>
      <c r="T29" s="204">
        <v>0</v>
      </c>
      <c r="U29" s="204">
        <v>0</v>
      </c>
      <c r="V29" s="204">
        <v>0</v>
      </c>
      <c r="W29" s="204">
        <v>0</v>
      </c>
      <c r="X29" s="204"/>
      <c r="Y29" s="204">
        <v>0</v>
      </c>
      <c r="Z29" s="204">
        <f>SUM(AA29-Y29)</f>
        <v>0</v>
      </c>
      <c r="AA29" s="205">
        <v>0</v>
      </c>
      <c r="AB29" s="151" t="s">
        <v>34</v>
      </c>
      <c r="AC29" s="157">
        <v>100</v>
      </c>
      <c r="AD29" s="204"/>
      <c r="AE29" s="204"/>
      <c r="AF29" s="204"/>
      <c r="AG29" s="204"/>
      <c r="AH29" s="204"/>
      <c r="AI29" s="204"/>
      <c r="AJ29" s="204"/>
      <c r="AK29" s="204"/>
      <c r="AL29" s="204">
        <f t="shared" si="2"/>
        <v>0</v>
      </c>
      <c r="AM29" s="204">
        <f>SUM(AN29-AL29)</f>
        <v>0</v>
      </c>
      <c r="AN29" s="205">
        <v>0</v>
      </c>
    </row>
    <row r="30" spans="1:40" ht="12.95" customHeight="1" x14ac:dyDescent="0.2">
      <c r="A30" s="223" t="s">
        <v>35</v>
      </c>
      <c r="B30" s="213">
        <v>500</v>
      </c>
      <c r="C30" s="214">
        <v>0</v>
      </c>
      <c r="D30" s="215">
        <v>0</v>
      </c>
      <c r="E30" s="215">
        <v>0</v>
      </c>
      <c r="F30" s="216">
        <v>0</v>
      </c>
      <c r="G30" s="217">
        <v>0</v>
      </c>
      <c r="H30" s="215">
        <v>0</v>
      </c>
      <c r="I30" s="215">
        <v>0</v>
      </c>
      <c r="J30" s="215">
        <v>0</v>
      </c>
      <c r="K30" s="215">
        <v>0</v>
      </c>
      <c r="L30" s="215">
        <f>SUM(C30:J30)</f>
        <v>0</v>
      </c>
      <c r="M30" s="215">
        <v>500</v>
      </c>
      <c r="N30" s="218">
        <f>SUM(L30:M30)</f>
        <v>500</v>
      </c>
      <c r="O30" s="223" t="s">
        <v>35</v>
      </c>
      <c r="P30" s="213">
        <v>500</v>
      </c>
      <c r="Q30" s="219">
        <v>0</v>
      </c>
      <c r="R30" s="219">
        <v>49</v>
      </c>
      <c r="S30" s="219">
        <v>71</v>
      </c>
      <c r="T30" s="219">
        <v>2</v>
      </c>
      <c r="U30" s="219">
        <v>2</v>
      </c>
      <c r="V30" s="219">
        <v>0</v>
      </c>
      <c r="W30" s="219">
        <v>0</v>
      </c>
      <c r="X30" s="219"/>
      <c r="Y30" s="204">
        <f>SUM(Q30:X30,L30)</f>
        <v>124</v>
      </c>
      <c r="Z30" s="225">
        <f>SUM(AA30-Y30)</f>
        <v>376</v>
      </c>
      <c r="AA30" s="220">
        <v>500</v>
      </c>
      <c r="AB30" s="223" t="s">
        <v>35</v>
      </c>
      <c r="AC30" s="213">
        <v>500</v>
      </c>
      <c r="AD30" s="219"/>
      <c r="AE30" s="219"/>
      <c r="AF30" s="219"/>
      <c r="AG30" s="219"/>
      <c r="AH30" s="219"/>
      <c r="AI30" s="219"/>
      <c r="AJ30" s="219"/>
      <c r="AK30" s="219"/>
      <c r="AL30" s="225">
        <f t="shared" si="2"/>
        <v>124</v>
      </c>
      <c r="AM30" s="225">
        <f>SUM(AN30-AL30)</f>
        <v>376</v>
      </c>
      <c r="AN30" s="220">
        <v>500</v>
      </c>
    </row>
    <row r="31" spans="1:40" ht="6.95" customHeight="1" x14ac:dyDescent="0.2">
      <c r="A31" s="151"/>
      <c r="B31" s="157"/>
      <c r="C31" s="164"/>
      <c r="D31" s="159"/>
      <c r="E31" s="159"/>
      <c r="F31" s="160"/>
      <c r="G31" s="163"/>
      <c r="H31" s="159"/>
      <c r="I31" s="159"/>
      <c r="J31" s="159"/>
      <c r="K31" s="159"/>
      <c r="L31" s="159"/>
      <c r="M31" s="159"/>
      <c r="N31" s="162"/>
      <c r="O31" s="151"/>
      <c r="P31" s="157"/>
      <c r="Q31" s="204"/>
      <c r="R31" s="204"/>
      <c r="S31" s="204"/>
      <c r="T31" s="204"/>
      <c r="U31" s="204"/>
      <c r="V31" s="204"/>
      <c r="W31" s="204"/>
      <c r="X31" s="204"/>
      <c r="Y31" s="221"/>
      <c r="Z31" s="204"/>
      <c r="AA31" s="205"/>
      <c r="AB31" s="151"/>
      <c r="AC31" s="157"/>
      <c r="AD31" s="204"/>
      <c r="AE31" s="204"/>
      <c r="AF31" s="204"/>
      <c r="AG31" s="204"/>
      <c r="AH31" s="204"/>
      <c r="AI31" s="204"/>
      <c r="AJ31" s="204"/>
      <c r="AK31" s="204"/>
      <c r="AL31" s="204">
        <f t="shared" si="2"/>
        <v>0</v>
      </c>
      <c r="AM31" s="204"/>
      <c r="AN31" s="205"/>
    </row>
    <row r="32" spans="1:40" ht="12.95" customHeight="1" x14ac:dyDescent="0.2">
      <c r="A32" s="226" t="s">
        <v>36</v>
      </c>
      <c r="B32" s="213">
        <v>1055</v>
      </c>
      <c r="C32" s="214">
        <v>0</v>
      </c>
      <c r="D32" s="215">
        <v>0</v>
      </c>
      <c r="E32" s="215">
        <v>0</v>
      </c>
      <c r="F32" s="216">
        <v>0</v>
      </c>
      <c r="G32" s="217">
        <v>0</v>
      </c>
      <c r="H32" s="215">
        <v>0</v>
      </c>
      <c r="I32" s="215">
        <v>0</v>
      </c>
      <c r="J32" s="215">
        <v>0</v>
      </c>
      <c r="K32" s="215">
        <v>0</v>
      </c>
      <c r="L32" s="216">
        <f>SUM(C32:K32)</f>
        <v>0</v>
      </c>
      <c r="M32" s="215">
        <v>0</v>
      </c>
      <c r="N32" s="227">
        <v>0</v>
      </c>
      <c r="O32" s="212" t="s">
        <v>36</v>
      </c>
      <c r="P32" s="213">
        <v>1055</v>
      </c>
      <c r="Q32" s="219">
        <v>0</v>
      </c>
      <c r="R32" s="219">
        <v>0</v>
      </c>
      <c r="S32" s="219">
        <v>0</v>
      </c>
      <c r="T32" s="219">
        <v>0</v>
      </c>
      <c r="U32" s="219">
        <v>0</v>
      </c>
      <c r="V32" s="219">
        <v>0</v>
      </c>
      <c r="W32" s="219">
        <v>0</v>
      </c>
      <c r="X32" s="219"/>
      <c r="Y32" s="225">
        <v>0</v>
      </c>
      <c r="Z32" s="225">
        <f>SUM(AA32-Y32)</f>
        <v>0</v>
      </c>
      <c r="AA32" s="220">
        <v>0</v>
      </c>
      <c r="AB32" s="212" t="s">
        <v>36</v>
      </c>
      <c r="AC32" s="213">
        <v>1055</v>
      </c>
      <c r="AD32" s="219"/>
      <c r="AE32" s="219"/>
      <c r="AF32" s="219"/>
      <c r="AG32" s="219"/>
      <c r="AH32" s="219"/>
      <c r="AI32" s="219"/>
      <c r="AJ32" s="219"/>
      <c r="AK32" s="219"/>
      <c r="AL32" s="225">
        <f t="shared" si="2"/>
        <v>0</v>
      </c>
      <c r="AM32" s="225">
        <f>SUM(AN32-AL32)</f>
        <v>0</v>
      </c>
      <c r="AN32" s="220">
        <v>0</v>
      </c>
    </row>
    <row r="33" spans="1:40" ht="6.95" customHeight="1" x14ac:dyDescent="0.2">
      <c r="A33" s="228"/>
      <c r="B33" s="157"/>
      <c r="C33" s="164"/>
      <c r="D33" s="159"/>
      <c r="E33" s="159"/>
      <c r="F33" s="160"/>
      <c r="G33" s="163"/>
      <c r="H33" s="159"/>
      <c r="I33" s="159"/>
      <c r="J33" s="159"/>
      <c r="K33" s="159"/>
      <c r="L33" s="159"/>
      <c r="M33" s="159"/>
      <c r="N33" s="153"/>
      <c r="O33" s="177"/>
      <c r="P33" s="157"/>
      <c r="Q33" s="204"/>
      <c r="R33" s="204"/>
      <c r="S33" s="204"/>
      <c r="T33" s="204"/>
      <c r="U33" s="204"/>
      <c r="V33" s="204"/>
      <c r="W33" s="204"/>
      <c r="X33" s="204"/>
      <c r="Y33" s="204"/>
      <c r="Z33" s="204"/>
      <c r="AA33" s="205"/>
      <c r="AB33" s="177"/>
      <c r="AC33" s="157"/>
      <c r="AD33" s="204"/>
      <c r="AE33" s="204"/>
      <c r="AF33" s="204"/>
      <c r="AG33" s="204"/>
      <c r="AH33" s="204"/>
      <c r="AI33" s="204"/>
      <c r="AJ33" s="204"/>
      <c r="AK33" s="204"/>
      <c r="AL33" s="204">
        <f t="shared" si="2"/>
        <v>0</v>
      </c>
      <c r="AM33" s="204"/>
      <c r="AN33" s="205"/>
    </row>
    <row r="34" spans="1:40" ht="12.95" customHeight="1" x14ac:dyDescent="0.2">
      <c r="A34" s="229" t="s">
        <v>119</v>
      </c>
      <c r="B34" s="199">
        <v>0</v>
      </c>
      <c r="C34" s="230">
        <v>0</v>
      </c>
      <c r="D34" s="195">
        <v>0</v>
      </c>
      <c r="E34" s="195">
        <v>0</v>
      </c>
      <c r="F34" s="231">
        <v>0</v>
      </c>
      <c r="G34" s="200">
        <v>0</v>
      </c>
      <c r="H34" s="195">
        <v>0</v>
      </c>
      <c r="I34" s="195">
        <v>0</v>
      </c>
      <c r="J34" s="195">
        <v>0</v>
      </c>
      <c r="K34" s="195">
        <v>0</v>
      </c>
      <c r="L34" s="195">
        <f>SUM(C34:K34)</f>
        <v>0</v>
      </c>
      <c r="M34" s="231">
        <f>SUM(N34-L34)</f>
        <v>263</v>
      </c>
      <c r="N34" s="232">
        <v>263</v>
      </c>
      <c r="O34" s="229" t="s">
        <v>119</v>
      </c>
      <c r="P34" s="199">
        <v>0</v>
      </c>
      <c r="Q34" s="233">
        <v>0</v>
      </c>
      <c r="R34" s="233">
        <v>0</v>
      </c>
      <c r="S34" s="233">
        <v>0</v>
      </c>
      <c r="T34" s="233">
        <v>0</v>
      </c>
      <c r="U34" s="233">
        <v>0</v>
      </c>
      <c r="V34" s="233">
        <v>190</v>
      </c>
      <c r="W34" s="233">
        <v>73</v>
      </c>
      <c r="X34" s="233"/>
      <c r="Y34" s="233">
        <f>SUM(Q34:X34,L34)</f>
        <v>263</v>
      </c>
      <c r="Z34" s="234">
        <f>SUM(AA34-Y34)</f>
        <v>0</v>
      </c>
      <c r="AA34" s="235">
        <v>263</v>
      </c>
      <c r="AB34" s="229" t="s">
        <v>119</v>
      </c>
      <c r="AC34" s="199">
        <v>0</v>
      </c>
      <c r="AD34" s="233"/>
      <c r="AE34" s="233"/>
      <c r="AF34" s="233"/>
      <c r="AG34" s="233"/>
      <c r="AH34" s="233"/>
      <c r="AI34" s="233"/>
      <c r="AJ34" s="233"/>
      <c r="AK34" s="233"/>
      <c r="AL34" s="234">
        <f t="shared" si="2"/>
        <v>263</v>
      </c>
      <c r="AM34" s="234">
        <f>SUM(AN34-AL34)</f>
        <v>0</v>
      </c>
      <c r="AN34" s="235">
        <v>263</v>
      </c>
    </row>
    <row r="35" spans="1:40" ht="6.95" customHeight="1" x14ac:dyDescent="0.2">
      <c r="A35" s="228"/>
      <c r="B35" s="157"/>
      <c r="C35" s="164"/>
      <c r="D35" s="159"/>
      <c r="E35" s="159"/>
      <c r="F35" s="160"/>
      <c r="G35" s="163"/>
      <c r="H35" s="159"/>
      <c r="I35" s="159"/>
      <c r="J35" s="159"/>
      <c r="K35" s="159"/>
      <c r="L35" s="159"/>
      <c r="M35" s="159"/>
      <c r="N35" s="153"/>
      <c r="O35" s="177"/>
      <c r="P35" s="157"/>
      <c r="Q35" s="204"/>
      <c r="R35" s="204"/>
      <c r="S35" s="204"/>
      <c r="T35" s="204"/>
      <c r="U35" s="204"/>
      <c r="V35" s="204"/>
      <c r="W35" s="204"/>
      <c r="X35" s="204"/>
      <c r="Y35" s="204"/>
      <c r="Z35" s="204"/>
      <c r="AA35" s="205"/>
      <c r="AB35" s="177"/>
      <c r="AC35" s="157"/>
      <c r="AD35" s="204"/>
      <c r="AE35" s="204"/>
      <c r="AF35" s="204"/>
      <c r="AG35" s="204"/>
      <c r="AH35" s="204"/>
      <c r="AI35" s="204"/>
      <c r="AJ35" s="204"/>
      <c r="AK35" s="204"/>
      <c r="AL35" s="204">
        <f t="shared" si="2"/>
        <v>0</v>
      </c>
      <c r="AM35" s="204"/>
      <c r="AN35" s="205"/>
    </row>
    <row r="36" spans="1:40" ht="12.95" customHeight="1" x14ac:dyDescent="0.2">
      <c r="A36" s="202" t="s">
        <v>40</v>
      </c>
      <c r="B36" s="157"/>
      <c r="C36" s="164"/>
      <c r="D36" s="159"/>
      <c r="E36" s="159"/>
      <c r="F36" s="160"/>
      <c r="G36" s="163"/>
      <c r="H36" s="159"/>
      <c r="I36" s="159"/>
      <c r="J36" s="159"/>
      <c r="K36" s="159"/>
      <c r="L36" s="159"/>
      <c r="M36" s="159"/>
      <c r="N36" s="153"/>
      <c r="O36" s="175" t="s">
        <v>40</v>
      </c>
      <c r="P36" s="157"/>
      <c r="Q36" s="204"/>
      <c r="R36" s="204"/>
      <c r="S36" s="204"/>
      <c r="T36" s="204"/>
      <c r="U36" s="204"/>
      <c r="V36" s="204"/>
      <c r="W36" s="204"/>
      <c r="X36" s="204"/>
      <c r="Y36" s="204"/>
      <c r="Z36" s="204"/>
      <c r="AA36" s="205"/>
      <c r="AB36" s="175" t="s">
        <v>40</v>
      </c>
      <c r="AC36" s="157"/>
      <c r="AD36" s="204"/>
      <c r="AE36" s="204"/>
      <c r="AF36" s="204"/>
      <c r="AG36" s="204"/>
      <c r="AH36" s="204"/>
      <c r="AI36" s="204"/>
      <c r="AJ36" s="204"/>
      <c r="AK36" s="204"/>
      <c r="AL36" s="204">
        <f t="shared" si="2"/>
        <v>0</v>
      </c>
      <c r="AM36" s="204"/>
      <c r="AN36" s="205"/>
    </row>
    <row r="37" spans="1:40" ht="12.95" customHeight="1" x14ac:dyDescent="0.2">
      <c r="A37" s="151" t="s">
        <v>41</v>
      </c>
      <c r="B37" s="157">
        <v>0</v>
      </c>
      <c r="C37" s="164">
        <v>0</v>
      </c>
      <c r="D37" s="159">
        <v>2</v>
      </c>
      <c r="E37" s="159">
        <v>0</v>
      </c>
      <c r="F37" s="160">
        <v>0</v>
      </c>
      <c r="G37" s="165">
        <v>0</v>
      </c>
      <c r="H37" s="159">
        <v>0</v>
      </c>
      <c r="I37" s="159">
        <v>0</v>
      </c>
      <c r="J37" s="159">
        <v>0</v>
      </c>
      <c r="K37" s="159">
        <v>0</v>
      </c>
      <c r="L37" s="159">
        <f>SUM(C37:J37)</f>
        <v>2</v>
      </c>
      <c r="M37" s="159">
        <v>0</v>
      </c>
      <c r="N37" s="162">
        <f>SUM(L37:M37)</f>
        <v>2</v>
      </c>
      <c r="O37" s="151" t="s">
        <v>41</v>
      </c>
      <c r="P37" s="157">
        <v>0</v>
      </c>
      <c r="Q37" s="204">
        <v>0</v>
      </c>
      <c r="R37" s="204">
        <v>0</v>
      </c>
      <c r="S37" s="204">
        <v>0</v>
      </c>
      <c r="T37" s="204">
        <v>0</v>
      </c>
      <c r="U37" s="204">
        <v>0</v>
      </c>
      <c r="V37" s="204">
        <v>0</v>
      </c>
      <c r="W37" s="204">
        <v>0</v>
      </c>
      <c r="X37" s="204"/>
      <c r="Y37" s="204">
        <v>2</v>
      </c>
      <c r="Z37" s="204">
        <f>SUM(AA37-Y37)</f>
        <v>0</v>
      </c>
      <c r="AA37" s="205">
        <v>2</v>
      </c>
      <c r="AB37" s="151" t="s">
        <v>41</v>
      </c>
      <c r="AC37" s="157">
        <v>0</v>
      </c>
      <c r="AD37" s="204"/>
      <c r="AE37" s="204"/>
      <c r="AF37" s="204"/>
      <c r="AG37" s="204"/>
      <c r="AH37" s="204"/>
      <c r="AI37" s="204"/>
      <c r="AJ37" s="204"/>
      <c r="AK37" s="204"/>
      <c r="AL37" s="204">
        <f t="shared" si="2"/>
        <v>2</v>
      </c>
      <c r="AM37" s="204">
        <f>SUM(AN37-AL37)</f>
        <v>0</v>
      </c>
      <c r="AN37" s="205">
        <v>2</v>
      </c>
    </row>
    <row r="38" spans="1:40" ht="12.95" customHeight="1" x14ac:dyDescent="0.2">
      <c r="A38" s="151" t="s">
        <v>42</v>
      </c>
      <c r="B38" s="157">
        <v>300</v>
      </c>
      <c r="C38" s="164">
        <v>2</v>
      </c>
      <c r="D38" s="159">
        <v>0</v>
      </c>
      <c r="E38" s="159">
        <v>0</v>
      </c>
      <c r="F38" s="160">
        <v>0</v>
      </c>
      <c r="G38" s="165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f>SUM(C38:J38)</f>
        <v>2</v>
      </c>
      <c r="M38" s="159">
        <v>348</v>
      </c>
      <c r="N38" s="162">
        <f>SUM(L38:M38)</f>
        <v>350</v>
      </c>
      <c r="O38" s="151" t="s">
        <v>42</v>
      </c>
      <c r="P38" s="157">
        <v>300</v>
      </c>
      <c r="Q38" s="204">
        <v>0</v>
      </c>
      <c r="R38" s="204">
        <v>0</v>
      </c>
      <c r="S38" s="204">
        <v>0</v>
      </c>
      <c r="T38" s="204">
        <v>0</v>
      </c>
      <c r="U38" s="204">
        <v>0</v>
      </c>
      <c r="V38" s="204">
        <v>0</v>
      </c>
      <c r="W38" s="204">
        <v>0</v>
      </c>
      <c r="X38" s="204"/>
      <c r="Y38" s="204">
        <f>SUM(Q38:X38,L38)</f>
        <v>2</v>
      </c>
      <c r="Z38" s="204">
        <f>SUM(AA38-Y38)</f>
        <v>348</v>
      </c>
      <c r="AA38" s="205">
        <v>350</v>
      </c>
      <c r="AB38" s="151" t="s">
        <v>42</v>
      </c>
      <c r="AC38" s="157">
        <v>300</v>
      </c>
      <c r="AD38" s="204"/>
      <c r="AE38" s="204"/>
      <c r="AF38" s="204"/>
      <c r="AG38" s="204"/>
      <c r="AH38" s="204"/>
      <c r="AI38" s="204"/>
      <c r="AJ38" s="204"/>
      <c r="AK38" s="204"/>
      <c r="AL38" s="204">
        <f t="shared" si="2"/>
        <v>2</v>
      </c>
      <c r="AM38" s="204">
        <f>SUM(AN38-AL38)</f>
        <v>348</v>
      </c>
      <c r="AN38" s="205">
        <v>350</v>
      </c>
    </row>
    <row r="39" spans="1:40" ht="12.95" customHeight="1" x14ac:dyDescent="0.2">
      <c r="A39" s="151" t="s">
        <v>43</v>
      </c>
      <c r="B39" s="157">
        <v>4890</v>
      </c>
      <c r="C39" s="164">
        <v>42</v>
      </c>
      <c r="D39" s="159">
        <v>38</v>
      </c>
      <c r="E39" s="159">
        <v>25</v>
      </c>
      <c r="F39" s="160">
        <v>104</v>
      </c>
      <c r="G39" s="163">
        <v>93</v>
      </c>
      <c r="H39" s="159">
        <v>110</v>
      </c>
      <c r="I39" s="159">
        <v>277</v>
      </c>
      <c r="J39" s="159">
        <v>1834</v>
      </c>
      <c r="K39" s="159">
        <v>1800</v>
      </c>
      <c r="L39" s="159">
        <f>SUM(C39:K39)</f>
        <v>4323</v>
      </c>
      <c r="M39" s="160">
        <f>SUM(N39-L39)</f>
        <v>776</v>
      </c>
      <c r="N39" s="162">
        <v>5099</v>
      </c>
      <c r="O39" s="151" t="s">
        <v>43</v>
      </c>
      <c r="P39" s="157">
        <v>4890</v>
      </c>
      <c r="Q39" s="204">
        <v>380</v>
      </c>
      <c r="R39" s="204">
        <v>366</v>
      </c>
      <c r="S39" s="204">
        <v>30</v>
      </c>
      <c r="T39" s="204">
        <v>0</v>
      </c>
      <c r="U39" s="204">
        <v>0</v>
      </c>
      <c r="V39" s="204">
        <v>0</v>
      </c>
      <c r="W39" s="204">
        <v>0</v>
      </c>
      <c r="X39" s="204"/>
      <c r="Y39" s="204">
        <f>SUM(Q39:X39,L39)</f>
        <v>5099</v>
      </c>
      <c r="Z39" s="222">
        <f>SUM(AA39-Y39)</f>
        <v>0</v>
      </c>
      <c r="AA39" s="205">
        <v>5099</v>
      </c>
      <c r="AB39" s="151" t="s">
        <v>43</v>
      </c>
      <c r="AC39" s="157">
        <v>4890</v>
      </c>
      <c r="AD39" s="204"/>
      <c r="AE39" s="204"/>
      <c r="AF39" s="204"/>
      <c r="AG39" s="204"/>
      <c r="AH39" s="204"/>
      <c r="AI39" s="204"/>
      <c r="AJ39" s="204"/>
      <c r="AK39" s="204"/>
      <c r="AL39" s="204">
        <f t="shared" si="2"/>
        <v>5099</v>
      </c>
      <c r="AM39" s="222">
        <f>SUM(AN39-AL39)</f>
        <v>0</v>
      </c>
      <c r="AN39" s="205">
        <v>5099</v>
      </c>
    </row>
    <row r="40" spans="1:40" ht="12.95" customHeight="1" x14ac:dyDescent="0.2">
      <c r="A40" s="236" t="s">
        <v>95</v>
      </c>
      <c r="B40" s="199">
        <v>0</v>
      </c>
      <c r="C40" s="230">
        <v>0</v>
      </c>
      <c r="D40" s="195">
        <v>0</v>
      </c>
      <c r="E40" s="195">
        <v>0</v>
      </c>
      <c r="F40" s="231">
        <v>0</v>
      </c>
      <c r="G40" s="200">
        <v>0</v>
      </c>
      <c r="H40" s="195">
        <v>0</v>
      </c>
      <c r="I40" s="195">
        <v>0</v>
      </c>
      <c r="J40" s="195">
        <v>0</v>
      </c>
      <c r="K40" s="195">
        <v>0</v>
      </c>
      <c r="L40" s="231">
        <f>SUM(C40:K40)</f>
        <v>0</v>
      </c>
      <c r="M40" s="195">
        <v>0</v>
      </c>
      <c r="N40" s="197">
        <v>660</v>
      </c>
      <c r="O40" s="236" t="s">
        <v>95</v>
      </c>
      <c r="P40" s="199">
        <v>0</v>
      </c>
      <c r="Q40" s="233">
        <v>0</v>
      </c>
      <c r="R40" s="233">
        <v>0</v>
      </c>
      <c r="S40" s="233">
        <v>0</v>
      </c>
      <c r="T40" s="233">
        <v>1</v>
      </c>
      <c r="U40" s="233">
        <v>0</v>
      </c>
      <c r="V40" s="233">
        <v>2</v>
      </c>
      <c r="W40" s="233">
        <v>19</v>
      </c>
      <c r="X40" s="233"/>
      <c r="Y40" s="234">
        <f>SUM(Q40:X40,L40)</f>
        <v>22</v>
      </c>
      <c r="Z40" s="233">
        <f>SUM(AA40-Y40)</f>
        <v>638</v>
      </c>
      <c r="AA40" s="235">
        <v>660</v>
      </c>
      <c r="AB40" s="236" t="s">
        <v>95</v>
      </c>
      <c r="AC40" s="199">
        <v>0</v>
      </c>
      <c r="AD40" s="233"/>
      <c r="AE40" s="233"/>
      <c r="AF40" s="233"/>
      <c r="AG40" s="233"/>
      <c r="AH40" s="233"/>
      <c r="AI40" s="233"/>
      <c r="AJ40" s="233"/>
      <c r="AK40" s="233"/>
      <c r="AL40" s="234">
        <f t="shared" si="2"/>
        <v>22</v>
      </c>
      <c r="AM40" s="233">
        <f>SUM(AN40-AL40)</f>
        <v>638</v>
      </c>
      <c r="AN40" s="235">
        <v>660</v>
      </c>
    </row>
    <row r="41" spans="1:40" ht="6.95" customHeight="1" x14ac:dyDescent="0.2">
      <c r="A41" s="151"/>
      <c r="B41" s="157"/>
      <c r="C41" s="164"/>
      <c r="D41" s="159"/>
      <c r="E41" s="159"/>
      <c r="F41" s="160"/>
      <c r="G41" s="163"/>
      <c r="H41" s="159"/>
      <c r="I41" s="159"/>
      <c r="J41" s="159"/>
      <c r="K41" s="159"/>
      <c r="L41" s="159"/>
      <c r="M41" s="159"/>
      <c r="N41" s="162"/>
      <c r="O41" s="237"/>
      <c r="P41" s="157"/>
      <c r="Q41" s="204"/>
      <c r="R41" s="204"/>
      <c r="S41" s="204"/>
      <c r="T41" s="204"/>
      <c r="U41" s="204"/>
      <c r="V41" s="204"/>
      <c r="W41" s="204"/>
      <c r="X41" s="204"/>
      <c r="Y41" s="222"/>
      <c r="Z41" s="204"/>
      <c r="AA41" s="205"/>
      <c r="AB41" s="237"/>
      <c r="AC41" s="157"/>
      <c r="AD41" s="204"/>
      <c r="AE41" s="204"/>
      <c r="AF41" s="204"/>
      <c r="AG41" s="204"/>
      <c r="AH41" s="204"/>
      <c r="AI41" s="204"/>
      <c r="AJ41" s="204"/>
      <c r="AK41" s="204"/>
      <c r="AL41" s="204">
        <f t="shared" si="2"/>
        <v>0</v>
      </c>
      <c r="AM41" s="204"/>
      <c r="AN41" s="205"/>
    </row>
    <row r="42" spans="1:40" ht="12.95" customHeight="1" x14ac:dyDescent="0.2">
      <c r="A42" s="238" t="s">
        <v>66</v>
      </c>
      <c r="B42" s="239">
        <v>0</v>
      </c>
      <c r="C42" s="240">
        <v>0</v>
      </c>
      <c r="D42" s="204">
        <v>0</v>
      </c>
      <c r="E42" s="241">
        <v>0</v>
      </c>
      <c r="F42" s="240">
        <v>0</v>
      </c>
      <c r="G42" s="240">
        <v>0</v>
      </c>
      <c r="H42" s="241">
        <v>0</v>
      </c>
      <c r="I42" s="240">
        <v>0</v>
      </c>
      <c r="J42" s="241">
        <v>0</v>
      </c>
      <c r="K42" s="242">
        <v>0</v>
      </c>
      <c r="L42" s="240">
        <v>0</v>
      </c>
      <c r="M42" s="241">
        <v>150</v>
      </c>
      <c r="N42" s="243">
        <v>150</v>
      </c>
      <c r="O42" s="238" t="s">
        <v>66</v>
      </c>
      <c r="P42" s="244">
        <v>0</v>
      </c>
      <c r="Q42" s="241">
        <v>0</v>
      </c>
      <c r="R42" s="242">
        <v>0</v>
      </c>
      <c r="S42" s="241">
        <v>0</v>
      </c>
      <c r="T42" s="245">
        <v>0</v>
      </c>
      <c r="U42" s="241">
        <v>16</v>
      </c>
      <c r="V42" s="246">
        <v>12</v>
      </c>
      <c r="W42" s="241">
        <v>11</v>
      </c>
      <c r="X42" s="242">
        <v>8</v>
      </c>
      <c r="Y42" s="241">
        <f>SUM(P42:X42)</f>
        <v>47</v>
      </c>
      <c r="Z42" s="204">
        <f>SUM(AA42-Y42)</f>
        <v>103</v>
      </c>
      <c r="AA42" s="243">
        <v>150</v>
      </c>
      <c r="AB42" s="238" t="s">
        <v>125</v>
      </c>
      <c r="AC42" s="244">
        <v>0</v>
      </c>
      <c r="AD42" s="241">
        <v>10</v>
      </c>
      <c r="AE42" s="242">
        <v>3</v>
      </c>
      <c r="AF42" s="241">
        <v>3</v>
      </c>
      <c r="AG42" s="245"/>
      <c r="AH42" s="241"/>
      <c r="AI42" s="246"/>
      <c r="AJ42" s="241"/>
      <c r="AK42" s="242"/>
      <c r="AL42" s="204">
        <f t="shared" si="2"/>
        <v>63</v>
      </c>
      <c r="AM42" s="204">
        <f>SUM(AN42-AL42)</f>
        <v>87</v>
      </c>
      <c r="AN42" s="243">
        <v>150</v>
      </c>
    </row>
    <row r="43" spans="1:40" ht="6.95" customHeight="1" x14ac:dyDescent="0.2">
      <c r="A43" s="247"/>
      <c r="B43" s="239"/>
      <c r="C43" s="248"/>
      <c r="D43" s="248"/>
      <c r="E43" s="247"/>
      <c r="F43" s="248"/>
      <c r="G43" s="248"/>
      <c r="H43" s="247"/>
      <c r="I43" s="248"/>
      <c r="J43" s="247"/>
      <c r="K43" s="249"/>
      <c r="L43" s="248"/>
      <c r="M43" s="247"/>
      <c r="N43" s="250"/>
      <c r="O43" s="247"/>
      <c r="P43" s="251"/>
      <c r="Q43" s="247"/>
      <c r="R43" s="249"/>
      <c r="S43" s="247"/>
      <c r="T43" s="249"/>
      <c r="U43" s="247"/>
      <c r="V43" s="249"/>
      <c r="W43" s="247"/>
      <c r="X43" s="249"/>
      <c r="Y43" s="247"/>
      <c r="Z43" s="249"/>
      <c r="AA43" s="250"/>
      <c r="AB43" s="247"/>
      <c r="AC43" s="251"/>
      <c r="AD43" s="247"/>
      <c r="AE43" s="249"/>
      <c r="AF43" s="247"/>
      <c r="AG43" s="249"/>
      <c r="AH43" s="247"/>
      <c r="AI43" s="249"/>
      <c r="AJ43" s="247"/>
      <c r="AK43" s="249"/>
      <c r="AL43" s="247"/>
      <c r="AM43" s="249"/>
      <c r="AN43" s="250"/>
    </row>
    <row r="44" spans="1:40" ht="12.95" customHeight="1" x14ac:dyDescent="0.2">
      <c r="A44" s="203" t="s">
        <v>44</v>
      </c>
      <c r="B44" s="173">
        <f>SUM(B7:B42)</f>
        <v>18373</v>
      </c>
      <c r="C44" s="252">
        <f>SUM(C7:C42)</f>
        <v>1030</v>
      </c>
      <c r="D44" s="252">
        <v>263</v>
      </c>
      <c r="E44" s="252">
        <f t="shared" ref="E44:K44" si="4">SUM(E7:E42)</f>
        <v>828</v>
      </c>
      <c r="F44" s="252">
        <f t="shared" si="4"/>
        <v>649</v>
      </c>
      <c r="G44" s="252">
        <f t="shared" si="4"/>
        <v>1569</v>
      </c>
      <c r="H44" s="252">
        <f t="shared" si="4"/>
        <v>832</v>
      </c>
      <c r="I44" s="252">
        <f t="shared" si="4"/>
        <v>618</v>
      </c>
      <c r="J44" s="252">
        <f t="shared" si="4"/>
        <v>2062</v>
      </c>
      <c r="K44" s="252">
        <f t="shared" si="4"/>
        <v>2539</v>
      </c>
      <c r="L44" s="252">
        <f>SUM(C44:K44)</f>
        <v>10390</v>
      </c>
      <c r="M44" s="252">
        <f>SUM(M7:M42)</f>
        <v>6213</v>
      </c>
      <c r="N44" s="173">
        <v>16778</v>
      </c>
      <c r="O44" s="253" t="s">
        <v>44</v>
      </c>
      <c r="P44" s="173">
        <f>SUM(P7:P42)</f>
        <v>18373</v>
      </c>
      <c r="Q44" s="207">
        <f t="shared" ref="Q44:Y44" si="5">SUM(Q6:Q43)</f>
        <v>733</v>
      </c>
      <c r="R44" s="207">
        <f t="shared" si="5"/>
        <v>553</v>
      </c>
      <c r="S44" s="207">
        <f t="shared" si="5"/>
        <v>259</v>
      </c>
      <c r="T44" s="207">
        <f t="shared" si="5"/>
        <v>18</v>
      </c>
      <c r="U44" s="207">
        <f t="shared" si="5"/>
        <v>33</v>
      </c>
      <c r="V44" s="207">
        <f t="shared" si="5"/>
        <v>235</v>
      </c>
      <c r="W44" s="207">
        <f t="shared" si="5"/>
        <v>124</v>
      </c>
      <c r="X44" s="207">
        <f t="shared" si="5"/>
        <v>20</v>
      </c>
      <c r="Y44" s="207">
        <f t="shared" si="5"/>
        <v>12365</v>
      </c>
      <c r="Z44" s="207">
        <f>SUM(Z7:Z42)</f>
        <v>4896</v>
      </c>
      <c r="AA44" s="209">
        <f>SUM(AA7:AA42)</f>
        <v>17261</v>
      </c>
      <c r="AB44" s="253" t="s">
        <v>44</v>
      </c>
      <c r="AC44" s="173">
        <f t="shared" ref="AC44:AJ44" si="6">SUM(AC7:AC42)</f>
        <v>18373</v>
      </c>
      <c r="AD44" s="207">
        <f t="shared" si="6"/>
        <v>17</v>
      </c>
      <c r="AE44" s="207">
        <f t="shared" si="6"/>
        <v>6</v>
      </c>
      <c r="AF44" s="207">
        <f t="shared" si="6"/>
        <v>4</v>
      </c>
      <c r="AG44" s="207">
        <f t="shared" si="6"/>
        <v>0</v>
      </c>
      <c r="AH44" s="207">
        <f t="shared" si="6"/>
        <v>0</v>
      </c>
      <c r="AI44" s="207">
        <f t="shared" si="6"/>
        <v>0</v>
      </c>
      <c r="AJ44" s="207">
        <f t="shared" si="6"/>
        <v>0</v>
      </c>
      <c r="AK44" s="207">
        <f>SUM(AK7:AK39)</f>
        <v>0</v>
      </c>
      <c r="AL44" s="207">
        <f>SUM(AL7:AL42)</f>
        <v>12392</v>
      </c>
      <c r="AM44" s="207">
        <f>SUM(AM7:AM42)</f>
        <v>4869</v>
      </c>
      <c r="AN44" s="209">
        <f>SUM(AN7:AN42)</f>
        <v>17261</v>
      </c>
    </row>
    <row r="46" spans="1:40" ht="15.75" x14ac:dyDescent="0.25">
      <c r="L46" s="63"/>
      <c r="M46" s="141"/>
      <c r="O46" s="138"/>
      <c r="X46" s="63"/>
    </row>
    <row r="48" spans="1:40" x14ac:dyDescent="0.2">
      <c r="I48" s="63"/>
      <c r="O48" s="144"/>
    </row>
  </sheetData>
  <phoneticPr fontId="9" type="noConversion"/>
  <printOptions horizontalCentered="1" verticalCentered="1"/>
  <pageMargins left="0.39370078740157483" right="0.39370078740157483" top="0.19685039370078741" bottom="0.19685039370078741" header="0.51181102362204722" footer="0.51181102362204722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N48"/>
  <sheetViews>
    <sheetView showGridLines="0" showZeros="0" topLeftCell="V1" zoomScaleNormal="100" workbookViewId="0">
      <selection activeCell="AH10" sqref="AH10"/>
    </sheetView>
  </sheetViews>
  <sheetFormatPr baseColWidth="10" defaultRowHeight="15" x14ac:dyDescent="0.2"/>
  <cols>
    <col min="1" max="1" width="53" style="1" customWidth="1"/>
    <col min="2" max="2" width="8.140625" style="1" customWidth="1"/>
    <col min="3" max="3" width="5.85546875" style="1" customWidth="1"/>
    <col min="4" max="6" width="5.85546875" style="2" customWidth="1"/>
    <col min="7" max="7" width="6" style="2" customWidth="1"/>
    <col min="8" max="9" width="5.85546875" style="1" customWidth="1"/>
    <col min="10" max="10" width="6.42578125" style="1" bestFit="1" customWidth="1"/>
    <col min="11" max="11" width="5.85546875" style="1" customWidth="1"/>
    <col min="12" max="12" width="7.28515625" style="1" customWidth="1"/>
    <col min="13" max="13" width="10" style="1" customWidth="1"/>
    <col min="14" max="14" width="8.140625" style="1" customWidth="1"/>
    <col min="15" max="15" width="54.140625" style="1" customWidth="1"/>
    <col min="16" max="16" width="8.140625" style="1" customWidth="1"/>
    <col min="17" max="18" width="5.85546875" style="1" customWidth="1"/>
    <col min="19" max="19" width="6.28515625" style="1" customWidth="1"/>
    <col min="20" max="20" width="6" style="1" customWidth="1"/>
    <col min="21" max="24" width="5.85546875" style="1" customWidth="1"/>
    <col min="25" max="25" width="7.28515625" style="1" customWidth="1"/>
    <col min="26" max="26" width="9.7109375" style="1" customWidth="1"/>
    <col min="27" max="27" width="8.140625" style="1" customWidth="1"/>
    <col min="28" max="28" width="51.7109375" style="1" customWidth="1"/>
    <col min="29" max="29" width="7.7109375" style="1" customWidth="1"/>
    <col min="30" max="37" width="6" style="1" customWidth="1"/>
    <col min="38" max="38" width="7.5703125" style="1" customWidth="1"/>
    <col min="39" max="39" width="9.7109375" style="1" customWidth="1"/>
    <col min="40" max="40" width="7.85546875" style="1" customWidth="1"/>
    <col min="41" max="16384" width="11.42578125" style="1"/>
  </cols>
  <sheetData>
    <row r="1" spans="1:40" x14ac:dyDescent="0.2">
      <c r="A1" s="1" t="s">
        <v>0</v>
      </c>
      <c r="B1" s="1" t="s">
        <v>97</v>
      </c>
      <c r="K1"/>
      <c r="L1" s="3" t="s">
        <v>102</v>
      </c>
      <c r="M1"/>
      <c r="N1" s="3" t="s">
        <v>2</v>
      </c>
      <c r="O1" s="1" t="s">
        <v>0</v>
      </c>
      <c r="P1" s="1" t="s">
        <v>120</v>
      </c>
      <c r="R1" s="2"/>
      <c r="S1" s="2"/>
      <c r="T1" s="2"/>
      <c r="U1" s="2"/>
      <c r="Y1" s="3" t="s">
        <v>108</v>
      </c>
      <c r="Z1"/>
      <c r="AA1" s="3" t="s">
        <v>3</v>
      </c>
      <c r="AB1" s="1" t="s">
        <v>0</v>
      </c>
      <c r="AC1" s="1" t="s">
        <v>142</v>
      </c>
      <c r="AE1" s="2"/>
      <c r="AF1" s="2"/>
      <c r="AG1" s="265"/>
      <c r="AH1" s="265"/>
      <c r="AI1" s="264"/>
      <c r="AJ1" s="264"/>
      <c r="AK1" s="264"/>
      <c r="AL1" s="263" t="s">
        <v>143</v>
      </c>
      <c r="AM1"/>
      <c r="AN1" s="3" t="s">
        <v>128</v>
      </c>
    </row>
    <row r="2" spans="1:40" ht="6.95" customHeight="1" x14ac:dyDescent="0.2">
      <c r="R2" s="2"/>
      <c r="S2" s="2"/>
      <c r="T2" s="2"/>
      <c r="U2" s="2"/>
      <c r="AE2" s="2"/>
      <c r="AF2" s="2"/>
      <c r="AG2" s="2"/>
      <c r="AH2" s="2"/>
    </row>
    <row r="3" spans="1:40" ht="15.75" x14ac:dyDescent="0.25">
      <c r="A3" s="1" t="s">
        <v>45</v>
      </c>
      <c r="B3" s="4"/>
      <c r="C3" s="4"/>
      <c r="H3"/>
      <c r="L3" s="5" t="s">
        <v>6</v>
      </c>
      <c r="O3" s="1" t="s">
        <v>45</v>
      </c>
      <c r="P3" s="4"/>
      <c r="Q3" s="4"/>
      <c r="R3" s="2"/>
      <c r="S3" s="2"/>
      <c r="T3" s="2"/>
      <c r="U3" s="2"/>
      <c r="V3"/>
      <c r="Y3" s="5" t="s">
        <v>6</v>
      </c>
      <c r="Z3"/>
      <c r="AB3" s="1" t="s">
        <v>45</v>
      </c>
      <c r="AC3" s="4"/>
      <c r="AD3" s="4"/>
      <c r="AE3" s="2"/>
      <c r="AF3" s="2"/>
      <c r="AG3" s="2"/>
      <c r="AH3" s="2"/>
      <c r="AI3"/>
      <c r="AL3" s="5" t="s">
        <v>6</v>
      </c>
      <c r="AM3"/>
    </row>
    <row r="4" spans="1:40" ht="6.95" customHeight="1" x14ac:dyDescent="0.2"/>
    <row r="5" spans="1:40" ht="51" x14ac:dyDescent="0.2">
      <c r="A5" s="6" t="s">
        <v>8</v>
      </c>
      <c r="B5" s="7" t="s">
        <v>9</v>
      </c>
      <c r="C5" s="8" t="s">
        <v>46</v>
      </c>
      <c r="D5" s="9" t="s">
        <v>81</v>
      </c>
      <c r="E5" s="9" t="s">
        <v>82</v>
      </c>
      <c r="F5" s="10" t="s">
        <v>83</v>
      </c>
      <c r="G5" s="11" t="s">
        <v>84</v>
      </c>
      <c r="H5" s="12" t="s">
        <v>85</v>
      </c>
      <c r="I5" s="12" t="s">
        <v>86</v>
      </c>
      <c r="J5" s="12" t="s">
        <v>91</v>
      </c>
      <c r="K5" s="12" t="s">
        <v>87</v>
      </c>
      <c r="L5" s="12" t="s">
        <v>10</v>
      </c>
      <c r="M5" s="13" t="s">
        <v>88</v>
      </c>
      <c r="N5" s="14" t="s">
        <v>12</v>
      </c>
      <c r="O5" s="6" t="s">
        <v>8</v>
      </c>
      <c r="P5" s="7" t="s">
        <v>9</v>
      </c>
      <c r="Q5" s="15" t="s">
        <v>89</v>
      </c>
      <c r="R5" s="15" t="s">
        <v>90</v>
      </c>
      <c r="S5" s="15" t="s">
        <v>92</v>
      </c>
      <c r="T5" s="15" t="s">
        <v>103</v>
      </c>
      <c r="U5" s="15" t="s">
        <v>105</v>
      </c>
      <c r="V5" s="15" t="s">
        <v>117</v>
      </c>
      <c r="W5" s="15" t="s">
        <v>121</v>
      </c>
      <c r="X5" s="15" t="s">
        <v>122</v>
      </c>
      <c r="Y5" s="12" t="s">
        <v>14</v>
      </c>
      <c r="Z5" s="13" t="s">
        <v>107</v>
      </c>
      <c r="AA5" s="14" t="s">
        <v>123</v>
      </c>
      <c r="AB5" s="270" t="s">
        <v>8</v>
      </c>
      <c r="AC5" s="271" t="s">
        <v>9</v>
      </c>
      <c r="AD5" s="266" t="s">
        <v>133</v>
      </c>
      <c r="AE5" s="266" t="s">
        <v>138</v>
      </c>
      <c r="AF5" s="272" t="s">
        <v>141</v>
      </c>
      <c r="AG5" s="266" t="s">
        <v>140</v>
      </c>
      <c r="AH5" s="266">
        <v>12</v>
      </c>
      <c r="AI5" s="266">
        <v>13</v>
      </c>
      <c r="AJ5" s="266">
        <v>14</v>
      </c>
      <c r="AK5" s="266">
        <v>15</v>
      </c>
      <c r="AL5" s="267" t="s">
        <v>14</v>
      </c>
      <c r="AM5" s="268" t="s">
        <v>107</v>
      </c>
      <c r="AN5" s="269" t="s">
        <v>12</v>
      </c>
    </row>
    <row r="6" spans="1:40" ht="12.95" customHeight="1" x14ac:dyDescent="0.2">
      <c r="A6" s="145" t="s">
        <v>16</v>
      </c>
      <c r="B6" s="146"/>
      <c r="C6" s="147"/>
      <c r="D6" s="148"/>
      <c r="E6" s="148"/>
      <c r="F6" s="149"/>
      <c r="G6" s="150"/>
      <c r="H6" s="151"/>
      <c r="I6" s="151"/>
      <c r="J6" s="151"/>
      <c r="K6" s="151"/>
      <c r="L6" s="151"/>
      <c r="M6" s="151"/>
      <c r="N6" s="153"/>
      <c r="O6" s="145" t="s">
        <v>16</v>
      </c>
      <c r="P6" s="146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5"/>
      <c r="AB6" s="145" t="s">
        <v>16</v>
      </c>
      <c r="AC6" s="146"/>
      <c r="AD6" s="204"/>
      <c r="AE6" s="204"/>
      <c r="AF6" s="273"/>
      <c r="AG6" s="204"/>
      <c r="AH6" s="204"/>
      <c r="AI6" s="204"/>
      <c r="AJ6" s="204"/>
      <c r="AK6" s="204"/>
      <c r="AL6" s="204"/>
      <c r="AM6" s="204"/>
      <c r="AN6" s="205"/>
    </row>
    <row r="7" spans="1:40" ht="12.95" customHeight="1" x14ac:dyDescent="0.2">
      <c r="A7" s="151" t="s">
        <v>110</v>
      </c>
      <c r="B7" s="157">
        <v>4200</v>
      </c>
      <c r="C7" s="260">
        <v>806</v>
      </c>
      <c r="D7" s="260">
        <v>123</v>
      </c>
      <c r="E7" s="260">
        <v>760</v>
      </c>
      <c r="F7" s="261">
        <v>468</v>
      </c>
      <c r="G7" s="262">
        <v>1399</v>
      </c>
      <c r="H7" s="260">
        <v>654</v>
      </c>
      <c r="I7" s="260">
        <v>167</v>
      </c>
      <c r="J7" s="260">
        <v>117</v>
      </c>
      <c r="K7" s="260">
        <v>2</v>
      </c>
      <c r="L7" s="260">
        <f>SUM(C7:K7)</f>
        <v>4496</v>
      </c>
      <c r="M7" s="159">
        <v>0</v>
      </c>
      <c r="N7" s="162">
        <v>4494</v>
      </c>
      <c r="O7" s="151" t="s">
        <v>17</v>
      </c>
      <c r="P7" s="157">
        <v>4200</v>
      </c>
      <c r="Q7" s="204">
        <v>0</v>
      </c>
      <c r="R7" s="204">
        <v>0</v>
      </c>
      <c r="S7" s="204">
        <v>0</v>
      </c>
      <c r="T7" s="204">
        <v>0</v>
      </c>
      <c r="U7" s="204">
        <v>0</v>
      </c>
      <c r="V7" s="204">
        <v>0</v>
      </c>
      <c r="W7" s="204">
        <v>0</v>
      </c>
      <c r="X7" s="204"/>
      <c r="Y7" s="245">
        <f t="shared" ref="Y7:Y12" si="0">SUM(Q7:X7,L7)</f>
        <v>4496</v>
      </c>
      <c r="Z7" s="204">
        <f t="shared" ref="Z7:Z12" si="1">SUM(AA7-Y7)</f>
        <v>-2</v>
      </c>
      <c r="AA7" s="205">
        <v>4494</v>
      </c>
      <c r="AB7" s="151" t="s">
        <v>17</v>
      </c>
      <c r="AC7" s="157">
        <v>4200</v>
      </c>
      <c r="AD7" s="204"/>
      <c r="AE7" s="204"/>
      <c r="AF7" s="273"/>
      <c r="AG7" s="204"/>
      <c r="AH7" s="204"/>
      <c r="AI7" s="204"/>
      <c r="AJ7" s="204"/>
      <c r="AK7" s="204"/>
      <c r="AL7" s="204">
        <f t="shared" ref="AL7:AL42" si="2">SUM(AD7:AK7,Y7)</f>
        <v>4496</v>
      </c>
      <c r="AM7" s="204">
        <f t="shared" ref="AM7:AM12" si="3">SUM(AN7-AL7)</f>
        <v>-2</v>
      </c>
      <c r="AN7" s="205">
        <v>4494</v>
      </c>
    </row>
    <row r="8" spans="1:40" ht="12.95" customHeight="1" x14ac:dyDescent="0.2">
      <c r="A8" s="151" t="s">
        <v>116</v>
      </c>
      <c r="B8" s="157">
        <v>0</v>
      </c>
      <c r="C8" s="164">
        <v>0</v>
      </c>
      <c r="D8" s="159">
        <v>0</v>
      </c>
      <c r="E8" s="159">
        <v>0</v>
      </c>
      <c r="F8" s="160">
        <v>0</v>
      </c>
      <c r="G8" s="165">
        <v>0</v>
      </c>
      <c r="H8" s="159">
        <v>0</v>
      </c>
      <c r="I8" s="159">
        <v>0</v>
      </c>
      <c r="J8" s="159">
        <v>0</v>
      </c>
      <c r="K8" s="159">
        <v>0</v>
      </c>
      <c r="L8" s="159">
        <f>SUM(C8:K8)</f>
        <v>0</v>
      </c>
      <c r="M8" s="159">
        <f>SUM(N8-L8)</f>
        <v>10</v>
      </c>
      <c r="N8" s="162">
        <v>10</v>
      </c>
      <c r="O8" s="151" t="s">
        <v>116</v>
      </c>
      <c r="P8" s="157">
        <v>0</v>
      </c>
      <c r="Q8" s="204">
        <v>0</v>
      </c>
      <c r="R8" s="204">
        <v>0</v>
      </c>
      <c r="S8" s="204">
        <v>0</v>
      </c>
      <c r="T8" s="204">
        <v>0</v>
      </c>
      <c r="U8" s="204">
        <v>0</v>
      </c>
      <c r="V8" s="204">
        <v>0</v>
      </c>
      <c r="W8" s="204">
        <v>5</v>
      </c>
      <c r="X8" s="204">
        <v>-5</v>
      </c>
      <c r="Y8" s="204">
        <f t="shared" si="0"/>
        <v>0</v>
      </c>
      <c r="Z8" s="204">
        <f t="shared" si="1"/>
        <v>10</v>
      </c>
      <c r="AA8" s="205">
        <v>10</v>
      </c>
      <c r="AB8" s="151" t="s">
        <v>124</v>
      </c>
      <c r="AC8" s="157">
        <v>0</v>
      </c>
      <c r="AD8" s="204"/>
      <c r="AE8" s="204"/>
      <c r="AF8" s="273"/>
      <c r="AG8" s="204"/>
      <c r="AH8" s="204"/>
      <c r="AI8" s="204"/>
      <c r="AJ8" s="204"/>
      <c r="AK8" s="204"/>
      <c r="AL8" s="204">
        <f t="shared" si="2"/>
        <v>0</v>
      </c>
      <c r="AM8" s="204">
        <f t="shared" si="3"/>
        <v>10</v>
      </c>
      <c r="AN8" s="205">
        <v>10</v>
      </c>
    </row>
    <row r="9" spans="1:40" ht="12.95" customHeight="1" x14ac:dyDescent="0.2">
      <c r="A9" s="151" t="s">
        <v>19</v>
      </c>
      <c r="B9" s="157">
        <v>1000</v>
      </c>
      <c r="C9" s="164">
        <v>0</v>
      </c>
      <c r="D9" s="159">
        <v>0</v>
      </c>
      <c r="E9" s="159">
        <v>1</v>
      </c>
      <c r="F9" s="160">
        <v>0</v>
      </c>
      <c r="G9" s="165">
        <v>5</v>
      </c>
      <c r="H9" s="159">
        <v>3</v>
      </c>
      <c r="I9" s="159">
        <v>0</v>
      </c>
      <c r="J9" s="159">
        <v>0</v>
      </c>
      <c r="K9" s="159">
        <v>2</v>
      </c>
      <c r="L9" s="159">
        <f>SUM(C9:K9)</f>
        <v>11</v>
      </c>
      <c r="M9" s="159">
        <f>SUM(N9-L9)</f>
        <v>989</v>
      </c>
      <c r="N9" s="162">
        <v>1000</v>
      </c>
      <c r="O9" s="151" t="s">
        <v>19</v>
      </c>
      <c r="P9" s="157">
        <v>1000</v>
      </c>
      <c r="Q9" s="204">
        <v>0</v>
      </c>
      <c r="R9" s="204">
        <v>2</v>
      </c>
      <c r="S9" s="204">
        <v>0</v>
      </c>
      <c r="T9" s="204">
        <v>0</v>
      </c>
      <c r="U9" s="204">
        <v>0</v>
      </c>
      <c r="V9" s="204">
        <v>3</v>
      </c>
      <c r="W9" s="204">
        <v>4</v>
      </c>
      <c r="X9" s="204">
        <v>1</v>
      </c>
      <c r="Y9" s="204">
        <f t="shared" si="0"/>
        <v>21</v>
      </c>
      <c r="Z9" s="204">
        <f t="shared" si="1"/>
        <v>979</v>
      </c>
      <c r="AA9" s="205">
        <v>1000</v>
      </c>
      <c r="AB9" s="151" t="s">
        <v>126</v>
      </c>
      <c r="AC9" s="157">
        <v>1000</v>
      </c>
      <c r="AD9" s="204"/>
      <c r="AE9" s="204"/>
      <c r="AF9" s="273"/>
      <c r="AG9" s="204"/>
      <c r="AH9" s="204"/>
      <c r="AI9" s="204"/>
      <c r="AJ9" s="204"/>
      <c r="AK9" s="204"/>
      <c r="AL9" s="204">
        <f t="shared" si="2"/>
        <v>21</v>
      </c>
      <c r="AM9" s="204">
        <f t="shared" si="3"/>
        <v>979</v>
      </c>
      <c r="AN9" s="205">
        <v>1000</v>
      </c>
    </row>
    <row r="10" spans="1:40" ht="12.95" customHeight="1" x14ac:dyDescent="0.2">
      <c r="A10" s="151" t="s">
        <v>20</v>
      </c>
      <c r="B10" s="157">
        <v>300</v>
      </c>
      <c r="C10" s="164">
        <v>0</v>
      </c>
      <c r="D10" s="159">
        <v>0</v>
      </c>
      <c r="E10" s="159">
        <v>0</v>
      </c>
      <c r="F10" s="160">
        <v>0</v>
      </c>
      <c r="G10" s="165">
        <v>0</v>
      </c>
      <c r="H10" s="159">
        <v>0</v>
      </c>
      <c r="I10" s="159">
        <v>150</v>
      </c>
      <c r="J10" s="159">
        <v>0</v>
      </c>
      <c r="K10" s="159">
        <v>0</v>
      </c>
      <c r="L10" s="159">
        <f>SUM(C10:K10)</f>
        <v>150</v>
      </c>
      <c r="M10" s="159">
        <v>150</v>
      </c>
      <c r="N10" s="162">
        <f>SUM(L10:M10)</f>
        <v>300</v>
      </c>
      <c r="O10" s="151" t="s">
        <v>20</v>
      </c>
      <c r="P10" s="157">
        <v>300</v>
      </c>
      <c r="Q10" s="204">
        <v>0</v>
      </c>
      <c r="R10" s="204">
        <v>0</v>
      </c>
      <c r="S10" s="204">
        <v>150</v>
      </c>
      <c r="T10" s="204">
        <v>0</v>
      </c>
      <c r="U10" s="204">
        <v>0</v>
      </c>
      <c r="V10" s="204">
        <v>0</v>
      </c>
      <c r="W10" s="204">
        <v>0</v>
      </c>
      <c r="X10" s="204"/>
      <c r="Y10" s="204">
        <f t="shared" si="0"/>
        <v>300</v>
      </c>
      <c r="Z10" s="204">
        <f t="shared" si="1"/>
        <v>0</v>
      </c>
      <c r="AA10" s="205">
        <v>300</v>
      </c>
      <c r="AB10" s="151" t="s">
        <v>20</v>
      </c>
      <c r="AC10" s="157">
        <v>300</v>
      </c>
      <c r="AD10" s="204"/>
      <c r="AE10" s="204"/>
      <c r="AF10" s="273"/>
      <c r="AG10" s="204"/>
      <c r="AH10" s="204"/>
      <c r="AI10" s="204"/>
      <c r="AJ10" s="204"/>
      <c r="AK10" s="204"/>
      <c r="AL10" s="204">
        <f t="shared" si="2"/>
        <v>300</v>
      </c>
      <c r="AM10" s="204">
        <f t="shared" si="3"/>
        <v>0</v>
      </c>
      <c r="AN10" s="205">
        <v>300</v>
      </c>
    </row>
    <row r="11" spans="1:40" ht="12.95" customHeight="1" x14ac:dyDescent="0.2">
      <c r="A11" s="151" t="s">
        <v>114</v>
      </c>
      <c r="B11" s="157">
        <v>0</v>
      </c>
      <c r="C11" s="164">
        <v>0</v>
      </c>
      <c r="D11" s="159">
        <v>0</v>
      </c>
      <c r="E11" s="159">
        <v>0</v>
      </c>
      <c r="F11" s="160">
        <v>0</v>
      </c>
      <c r="G11" s="165">
        <v>0</v>
      </c>
      <c r="H11" s="159">
        <v>0</v>
      </c>
      <c r="I11" s="159">
        <v>0</v>
      </c>
      <c r="J11" s="159">
        <v>0</v>
      </c>
      <c r="K11" s="159">
        <v>0</v>
      </c>
      <c r="L11" s="159">
        <f>SUM(C11:K11)</f>
        <v>0</v>
      </c>
      <c r="M11" s="159">
        <v>10</v>
      </c>
      <c r="N11" s="162">
        <v>10</v>
      </c>
      <c r="O11" s="151" t="s">
        <v>114</v>
      </c>
      <c r="P11" s="157">
        <v>0</v>
      </c>
      <c r="Q11" s="204">
        <v>0</v>
      </c>
      <c r="R11" s="204">
        <v>0</v>
      </c>
      <c r="S11" s="204">
        <v>0</v>
      </c>
      <c r="T11" s="204">
        <v>0</v>
      </c>
      <c r="U11" s="204">
        <v>0</v>
      </c>
      <c r="V11" s="204">
        <v>0</v>
      </c>
      <c r="W11" s="204">
        <v>7</v>
      </c>
      <c r="X11" s="204">
        <v>1</v>
      </c>
      <c r="Y11" s="204">
        <f t="shared" si="0"/>
        <v>8</v>
      </c>
      <c r="Z11" s="204">
        <f t="shared" si="1"/>
        <v>2</v>
      </c>
      <c r="AA11" s="205">
        <v>10</v>
      </c>
      <c r="AB11" s="151" t="s">
        <v>114</v>
      </c>
      <c r="AC11" s="157">
        <v>0</v>
      </c>
      <c r="AD11" s="204">
        <v>4</v>
      </c>
      <c r="AE11" s="204"/>
      <c r="AF11" s="273"/>
      <c r="AG11" s="204"/>
      <c r="AH11" s="204"/>
      <c r="AI11" s="204"/>
      <c r="AJ11" s="204"/>
      <c r="AK11" s="204"/>
      <c r="AL11" s="234">
        <f t="shared" si="2"/>
        <v>12</v>
      </c>
      <c r="AM11" s="204">
        <f t="shared" si="3"/>
        <v>-2</v>
      </c>
      <c r="AN11" s="205">
        <v>10</v>
      </c>
    </row>
    <row r="12" spans="1:40" ht="12.95" customHeight="1" x14ac:dyDescent="0.2">
      <c r="A12" s="145" t="s">
        <v>115</v>
      </c>
      <c r="B12" s="190">
        <v>278</v>
      </c>
      <c r="C12" s="191">
        <v>164</v>
      </c>
      <c r="D12" s="154">
        <v>81</v>
      </c>
      <c r="E12" s="154">
        <v>34</v>
      </c>
      <c r="F12" s="192">
        <v>18</v>
      </c>
      <c r="G12" s="206">
        <v>3</v>
      </c>
      <c r="H12" s="154">
        <v>0</v>
      </c>
      <c r="I12" s="154">
        <v>0</v>
      </c>
      <c r="J12" s="154">
        <v>0</v>
      </c>
      <c r="K12" s="154">
        <v>0</v>
      </c>
      <c r="L12" s="154">
        <f>SUM(C12:J12)</f>
        <v>300</v>
      </c>
      <c r="M12" s="154">
        <v>0</v>
      </c>
      <c r="N12" s="156">
        <f>SUM(L12:M12)</f>
        <v>300</v>
      </c>
      <c r="O12" s="145" t="s">
        <v>115</v>
      </c>
      <c r="P12" s="190">
        <v>278</v>
      </c>
      <c r="Q12" s="207">
        <v>0</v>
      </c>
      <c r="R12" s="207">
        <v>0</v>
      </c>
      <c r="S12" s="207">
        <v>0</v>
      </c>
      <c r="T12" s="207">
        <v>0</v>
      </c>
      <c r="U12" s="207">
        <v>0</v>
      </c>
      <c r="V12" s="207">
        <v>0</v>
      </c>
      <c r="W12" s="207">
        <v>0</v>
      </c>
      <c r="X12" s="207"/>
      <c r="Y12" s="208">
        <f t="shared" si="0"/>
        <v>300</v>
      </c>
      <c r="Z12" s="207">
        <f t="shared" si="1"/>
        <v>0</v>
      </c>
      <c r="AA12" s="209">
        <v>300</v>
      </c>
      <c r="AB12" s="145" t="s">
        <v>115</v>
      </c>
      <c r="AC12" s="190">
        <v>278</v>
      </c>
      <c r="AD12" s="207">
        <v>0</v>
      </c>
      <c r="AE12" s="207">
        <v>0</v>
      </c>
      <c r="AF12" s="274">
        <v>0</v>
      </c>
      <c r="AG12" s="207">
        <v>0</v>
      </c>
      <c r="AH12" s="207">
        <v>0</v>
      </c>
      <c r="AI12" s="207">
        <v>0</v>
      </c>
      <c r="AJ12" s="207">
        <v>0</v>
      </c>
      <c r="AK12" s="207"/>
      <c r="AL12" s="208">
        <f t="shared" si="2"/>
        <v>300</v>
      </c>
      <c r="AM12" s="207">
        <f t="shared" si="3"/>
        <v>0</v>
      </c>
      <c r="AN12" s="209">
        <v>300</v>
      </c>
    </row>
    <row r="13" spans="1:40" ht="12.95" customHeight="1" x14ac:dyDescent="0.2">
      <c r="A13" s="145" t="s">
        <v>22</v>
      </c>
      <c r="B13" s="190"/>
      <c r="C13" s="191"/>
      <c r="D13" s="154"/>
      <c r="E13" s="154"/>
      <c r="F13" s="192"/>
      <c r="G13" s="210"/>
      <c r="H13" s="154"/>
      <c r="I13" s="154"/>
      <c r="J13" s="154"/>
      <c r="K13" s="154"/>
      <c r="L13" s="154"/>
      <c r="M13" s="154"/>
      <c r="N13" s="194"/>
      <c r="O13" s="145" t="s">
        <v>22</v>
      </c>
      <c r="P13" s="190"/>
      <c r="Q13" s="204"/>
      <c r="R13" s="211"/>
      <c r="S13" s="204"/>
      <c r="T13" s="204"/>
      <c r="U13" s="204"/>
      <c r="V13" s="204"/>
      <c r="W13" s="204"/>
      <c r="X13" s="204"/>
      <c r="Y13" s="204"/>
      <c r="Z13" s="204"/>
      <c r="AA13" s="205"/>
      <c r="AB13" s="145" t="s">
        <v>22</v>
      </c>
      <c r="AC13" s="190"/>
      <c r="AD13" s="204"/>
      <c r="AE13" s="211"/>
      <c r="AF13" s="273"/>
      <c r="AG13" s="204"/>
      <c r="AH13" s="204"/>
      <c r="AI13" s="204"/>
      <c r="AJ13" s="204"/>
      <c r="AK13" s="204"/>
      <c r="AL13" s="204">
        <f t="shared" si="2"/>
        <v>0</v>
      </c>
      <c r="AM13" s="204"/>
      <c r="AN13" s="205"/>
    </row>
    <row r="14" spans="1:40" ht="12.95" customHeight="1" x14ac:dyDescent="0.2">
      <c r="A14" s="212" t="s">
        <v>23</v>
      </c>
      <c r="B14" s="213">
        <v>250</v>
      </c>
      <c r="C14" s="214">
        <v>0</v>
      </c>
      <c r="D14" s="215">
        <v>0</v>
      </c>
      <c r="E14" s="215">
        <v>1</v>
      </c>
      <c r="F14" s="216">
        <v>20</v>
      </c>
      <c r="G14" s="217">
        <v>12</v>
      </c>
      <c r="H14" s="215">
        <v>12</v>
      </c>
      <c r="I14" s="215">
        <v>8</v>
      </c>
      <c r="J14" s="215">
        <v>9</v>
      </c>
      <c r="K14" s="215">
        <v>23</v>
      </c>
      <c r="L14" s="215">
        <f>SUM(C14:K14)</f>
        <v>85</v>
      </c>
      <c r="M14" s="216">
        <v>165</v>
      </c>
      <c r="N14" s="218">
        <f>SUM(L14:M14)</f>
        <v>250</v>
      </c>
      <c r="O14" s="212" t="s">
        <v>23</v>
      </c>
      <c r="P14" s="213">
        <v>250</v>
      </c>
      <c r="Q14" s="219">
        <v>55</v>
      </c>
      <c r="R14" s="219">
        <v>13</v>
      </c>
      <c r="S14" s="219">
        <v>8</v>
      </c>
      <c r="T14" s="219">
        <v>7</v>
      </c>
      <c r="U14" s="219">
        <v>13</v>
      </c>
      <c r="V14" s="219">
        <v>28</v>
      </c>
      <c r="W14" s="219">
        <v>2</v>
      </c>
      <c r="X14" s="219">
        <v>15</v>
      </c>
      <c r="Y14" s="204">
        <f>SUM(Q14:X14,L14)</f>
        <v>226</v>
      </c>
      <c r="Z14" s="219">
        <f>SUM(AA14-Y14)</f>
        <v>24</v>
      </c>
      <c r="AA14" s="220">
        <v>250</v>
      </c>
      <c r="AB14" s="212" t="s">
        <v>131</v>
      </c>
      <c r="AC14" s="213">
        <v>250</v>
      </c>
      <c r="AD14" s="219">
        <v>3</v>
      </c>
      <c r="AE14" s="219">
        <v>3</v>
      </c>
      <c r="AF14" s="275">
        <v>1</v>
      </c>
      <c r="AG14" s="219">
        <v>1</v>
      </c>
      <c r="AH14" s="219"/>
      <c r="AI14" s="219"/>
      <c r="AJ14" s="219"/>
      <c r="AK14" s="219"/>
      <c r="AL14" s="225">
        <f t="shared" si="2"/>
        <v>234</v>
      </c>
      <c r="AM14" s="219">
        <f>SUM(AN14-AL14)</f>
        <v>16</v>
      </c>
      <c r="AN14" s="220">
        <v>250</v>
      </c>
    </row>
    <row r="15" spans="1:40" ht="6.95" customHeight="1" x14ac:dyDescent="0.2">
      <c r="A15" s="177"/>
      <c r="B15" s="157"/>
      <c r="C15" s="164"/>
      <c r="D15" s="159"/>
      <c r="E15" s="159"/>
      <c r="F15" s="160"/>
      <c r="G15" s="163"/>
      <c r="H15" s="159"/>
      <c r="I15" s="159"/>
      <c r="J15" s="159"/>
      <c r="K15" s="159"/>
      <c r="L15" s="159"/>
      <c r="M15" s="159"/>
      <c r="N15" s="162"/>
      <c r="O15" s="177"/>
      <c r="P15" s="157"/>
      <c r="Q15" s="204"/>
      <c r="R15" s="204"/>
      <c r="S15" s="204"/>
      <c r="T15" s="204"/>
      <c r="U15" s="204"/>
      <c r="V15" s="204"/>
      <c r="W15" s="204"/>
      <c r="X15" s="204"/>
      <c r="Y15" s="221"/>
      <c r="Z15" s="204"/>
      <c r="AA15" s="205"/>
      <c r="AB15" s="177"/>
      <c r="AC15" s="157"/>
      <c r="AD15" s="204"/>
      <c r="AE15" s="204"/>
      <c r="AF15" s="273"/>
      <c r="AG15" s="204"/>
      <c r="AH15" s="204"/>
      <c r="AI15" s="204"/>
      <c r="AJ15" s="204"/>
      <c r="AK15" s="204"/>
      <c r="AL15" s="204">
        <f t="shared" si="2"/>
        <v>0</v>
      </c>
      <c r="AM15" s="204"/>
      <c r="AN15" s="205"/>
    </row>
    <row r="16" spans="1:40" ht="12.95" customHeight="1" x14ac:dyDescent="0.2">
      <c r="A16" s="177" t="s">
        <v>24</v>
      </c>
      <c r="B16" s="157"/>
      <c r="C16" s="164"/>
      <c r="D16" s="159"/>
      <c r="E16" s="159"/>
      <c r="F16" s="160"/>
      <c r="G16" s="165"/>
      <c r="H16" s="159"/>
      <c r="I16" s="159"/>
      <c r="J16" s="159"/>
      <c r="K16" s="159"/>
      <c r="L16" s="159"/>
      <c r="M16" s="159"/>
      <c r="N16" s="153"/>
      <c r="O16" s="177" t="s">
        <v>24</v>
      </c>
      <c r="P16" s="157"/>
      <c r="Q16" s="204"/>
      <c r="R16" s="204"/>
      <c r="S16" s="204"/>
      <c r="T16" s="204"/>
      <c r="U16" s="204"/>
      <c r="V16" s="204"/>
      <c r="W16" s="204"/>
      <c r="X16" s="204"/>
      <c r="Y16" s="222"/>
      <c r="Z16" s="204"/>
      <c r="AA16" s="205"/>
      <c r="AB16" s="177" t="s">
        <v>24</v>
      </c>
      <c r="AC16" s="157"/>
      <c r="AD16" s="204"/>
      <c r="AE16" s="204"/>
      <c r="AF16" s="273"/>
      <c r="AG16" s="204"/>
      <c r="AH16" s="204"/>
      <c r="AI16" s="204"/>
      <c r="AJ16" s="204"/>
      <c r="AK16" s="204"/>
      <c r="AL16" s="204">
        <f t="shared" si="2"/>
        <v>0</v>
      </c>
      <c r="AM16" s="204"/>
      <c r="AN16" s="205"/>
    </row>
    <row r="17" spans="1:40" ht="12.95" customHeight="1" x14ac:dyDescent="0.2">
      <c r="A17" s="223" t="s">
        <v>25</v>
      </c>
      <c r="B17" s="213">
        <v>910</v>
      </c>
      <c r="C17" s="214">
        <v>1</v>
      </c>
      <c r="D17" s="215">
        <v>5</v>
      </c>
      <c r="E17" s="215">
        <v>6</v>
      </c>
      <c r="F17" s="216">
        <v>3</v>
      </c>
      <c r="G17" s="217">
        <v>0</v>
      </c>
      <c r="H17" s="215">
        <v>24</v>
      </c>
      <c r="I17" s="215">
        <v>13</v>
      </c>
      <c r="J17" s="215">
        <v>78</v>
      </c>
      <c r="K17" s="215">
        <v>338</v>
      </c>
      <c r="L17" s="215">
        <f>SUM(C17:K17)</f>
        <v>468</v>
      </c>
      <c r="M17" s="159">
        <f>SUM(N17-L17)</f>
        <v>145</v>
      </c>
      <c r="N17" s="218">
        <v>613</v>
      </c>
      <c r="O17" s="223" t="s">
        <v>25</v>
      </c>
      <c r="P17" s="213">
        <v>910</v>
      </c>
      <c r="Q17" s="219">
        <v>142</v>
      </c>
      <c r="R17" s="219">
        <v>2</v>
      </c>
      <c r="S17" s="219">
        <v>0</v>
      </c>
      <c r="T17" s="219">
        <v>0</v>
      </c>
      <c r="U17" s="219">
        <v>0</v>
      </c>
      <c r="V17" s="219">
        <v>0</v>
      </c>
      <c r="W17" s="219">
        <v>0</v>
      </c>
      <c r="X17" s="219"/>
      <c r="Y17" s="204">
        <f>SUM(Q17:X17,L17)</f>
        <v>612</v>
      </c>
      <c r="Z17" s="219">
        <f>SUM(AA17-Y17)</f>
        <v>1</v>
      </c>
      <c r="AA17" s="220">
        <v>613</v>
      </c>
      <c r="AB17" s="223" t="s">
        <v>25</v>
      </c>
      <c r="AC17" s="213">
        <v>910</v>
      </c>
      <c r="AD17" s="219"/>
      <c r="AE17" s="219"/>
      <c r="AF17" s="275"/>
      <c r="AG17" s="219"/>
      <c r="AH17" s="219"/>
      <c r="AI17" s="219"/>
      <c r="AJ17" s="219"/>
      <c r="AK17" s="219"/>
      <c r="AL17" s="225">
        <f t="shared" si="2"/>
        <v>612</v>
      </c>
      <c r="AM17" s="219">
        <f>SUM(AN17-AL17)</f>
        <v>1</v>
      </c>
      <c r="AN17" s="220">
        <v>613</v>
      </c>
    </row>
    <row r="18" spans="1:40" ht="6.95" customHeight="1" x14ac:dyDescent="0.2">
      <c r="A18" s="151"/>
      <c r="B18" s="157"/>
      <c r="C18" s="164"/>
      <c r="D18" s="159"/>
      <c r="E18" s="159"/>
      <c r="F18" s="160"/>
      <c r="G18" s="163"/>
      <c r="H18" s="159"/>
      <c r="I18" s="159"/>
      <c r="J18" s="159"/>
      <c r="K18" s="159"/>
      <c r="L18" s="159"/>
      <c r="M18" s="159"/>
      <c r="N18" s="162"/>
      <c r="O18" s="151"/>
      <c r="P18" s="157"/>
      <c r="Q18" s="204"/>
      <c r="R18" s="204"/>
      <c r="S18" s="204"/>
      <c r="T18" s="204"/>
      <c r="U18" s="204"/>
      <c r="V18" s="204"/>
      <c r="W18" s="204"/>
      <c r="X18" s="204"/>
      <c r="Y18" s="224"/>
      <c r="Z18" s="204"/>
      <c r="AA18" s="205"/>
      <c r="AB18" s="151"/>
      <c r="AC18" s="157"/>
      <c r="AD18" s="204"/>
      <c r="AE18" s="204"/>
      <c r="AF18" s="273"/>
      <c r="AG18" s="204"/>
      <c r="AH18" s="204"/>
      <c r="AI18" s="204"/>
      <c r="AJ18" s="204"/>
      <c r="AK18" s="204"/>
      <c r="AL18" s="204">
        <f t="shared" si="2"/>
        <v>0</v>
      </c>
      <c r="AM18" s="204"/>
      <c r="AN18" s="205"/>
    </row>
    <row r="19" spans="1:40" ht="12.95" customHeight="1" x14ac:dyDescent="0.2">
      <c r="A19" s="212" t="s">
        <v>26</v>
      </c>
      <c r="B19" s="213">
        <v>450</v>
      </c>
      <c r="C19" s="214">
        <v>15</v>
      </c>
      <c r="D19" s="215">
        <v>14</v>
      </c>
      <c r="E19" s="215">
        <v>1</v>
      </c>
      <c r="F19" s="216">
        <v>36</v>
      </c>
      <c r="G19" s="217">
        <v>32</v>
      </c>
      <c r="H19" s="215">
        <v>0</v>
      </c>
      <c r="I19" s="215">
        <v>0</v>
      </c>
      <c r="J19" s="215">
        <v>0</v>
      </c>
      <c r="K19" s="215">
        <v>0</v>
      </c>
      <c r="L19" s="215">
        <f>SUM(C19:K19)</f>
        <v>98</v>
      </c>
      <c r="M19" s="215">
        <v>0</v>
      </c>
      <c r="N19" s="218">
        <f>SUM(L19:M19)</f>
        <v>98</v>
      </c>
      <c r="O19" s="212" t="s">
        <v>26</v>
      </c>
      <c r="P19" s="213">
        <v>450</v>
      </c>
      <c r="Q19" s="219">
        <v>0</v>
      </c>
      <c r="R19" s="219">
        <v>0</v>
      </c>
      <c r="S19" s="219">
        <v>0</v>
      </c>
      <c r="T19" s="219">
        <v>0</v>
      </c>
      <c r="U19" s="219">
        <v>0</v>
      </c>
      <c r="V19" s="219">
        <v>0</v>
      </c>
      <c r="W19" s="219">
        <v>0</v>
      </c>
      <c r="X19" s="219"/>
      <c r="Y19" s="225">
        <f>SUM(Q19:X19,L19)</f>
        <v>98</v>
      </c>
      <c r="Z19" s="219">
        <f>SUM(AA19-Y19)</f>
        <v>0</v>
      </c>
      <c r="AA19" s="220">
        <v>98</v>
      </c>
      <c r="AB19" s="212" t="s">
        <v>26</v>
      </c>
      <c r="AC19" s="213">
        <v>450</v>
      </c>
      <c r="AD19" s="219"/>
      <c r="AE19" s="219"/>
      <c r="AF19" s="275"/>
      <c r="AG19" s="219"/>
      <c r="AH19" s="219"/>
      <c r="AI19" s="219"/>
      <c r="AJ19" s="219"/>
      <c r="AK19" s="219"/>
      <c r="AL19" s="225">
        <f t="shared" si="2"/>
        <v>98</v>
      </c>
      <c r="AM19" s="219">
        <f>SUM(AN19-AL19)</f>
        <v>0</v>
      </c>
      <c r="AN19" s="220">
        <v>98</v>
      </c>
    </row>
    <row r="20" spans="1:40" ht="6.95" customHeight="1" x14ac:dyDescent="0.2">
      <c r="A20" s="177"/>
      <c r="B20" s="157"/>
      <c r="C20" s="164"/>
      <c r="D20" s="159"/>
      <c r="E20" s="159"/>
      <c r="F20" s="160"/>
      <c r="G20" s="163"/>
      <c r="H20" s="159"/>
      <c r="I20" s="159"/>
      <c r="J20" s="159"/>
      <c r="K20" s="159"/>
      <c r="L20" s="159"/>
      <c r="M20" s="159"/>
      <c r="N20" s="162"/>
      <c r="O20" s="177"/>
      <c r="P20" s="157"/>
      <c r="Q20" s="204"/>
      <c r="R20" s="204"/>
      <c r="S20" s="204"/>
      <c r="T20" s="204"/>
      <c r="U20" s="204"/>
      <c r="V20" s="204"/>
      <c r="W20" s="204"/>
      <c r="X20" s="204"/>
      <c r="Y20" s="204"/>
      <c r="Z20" s="204"/>
      <c r="AA20" s="205"/>
      <c r="AB20" s="177"/>
      <c r="AC20" s="157"/>
      <c r="AD20" s="204"/>
      <c r="AE20" s="204"/>
      <c r="AF20" s="273"/>
      <c r="AG20" s="204"/>
      <c r="AH20" s="204"/>
      <c r="AI20" s="204"/>
      <c r="AJ20" s="204"/>
      <c r="AK20" s="204"/>
      <c r="AL20" s="204">
        <f t="shared" si="2"/>
        <v>0</v>
      </c>
      <c r="AM20" s="204"/>
      <c r="AN20" s="205"/>
    </row>
    <row r="21" spans="1:40" ht="12.95" customHeight="1" x14ac:dyDescent="0.2">
      <c r="A21" s="177" t="s">
        <v>27</v>
      </c>
      <c r="B21" s="157"/>
      <c r="C21" s="164"/>
      <c r="D21" s="159"/>
      <c r="E21" s="159"/>
      <c r="F21" s="160"/>
      <c r="G21" s="165"/>
      <c r="H21" s="159"/>
      <c r="I21" s="159"/>
      <c r="J21" s="159"/>
      <c r="K21" s="159"/>
      <c r="L21" s="159"/>
      <c r="M21" s="159"/>
      <c r="N21" s="153"/>
      <c r="O21" s="177" t="s">
        <v>27</v>
      </c>
      <c r="P21" s="157"/>
      <c r="Q21" s="204"/>
      <c r="R21" s="204"/>
      <c r="S21" s="204"/>
      <c r="T21" s="204"/>
      <c r="U21" s="204"/>
      <c r="V21" s="204"/>
      <c r="W21" s="204"/>
      <c r="X21" s="204"/>
      <c r="Y21" s="204"/>
      <c r="Z21" s="204"/>
      <c r="AA21" s="205"/>
      <c r="AB21" s="177" t="s">
        <v>27</v>
      </c>
      <c r="AC21" s="157"/>
      <c r="AD21" s="204"/>
      <c r="AE21" s="204"/>
      <c r="AF21" s="273"/>
      <c r="AG21" s="204"/>
      <c r="AH21" s="204"/>
      <c r="AI21" s="204"/>
      <c r="AJ21" s="204"/>
      <c r="AK21" s="204"/>
      <c r="AL21" s="204">
        <f t="shared" si="2"/>
        <v>0</v>
      </c>
      <c r="AM21" s="204"/>
      <c r="AN21" s="205"/>
    </row>
    <row r="22" spans="1:40" ht="12.95" customHeight="1" x14ac:dyDescent="0.2">
      <c r="A22" s="151" t="s">
        <v>28</v>
      </c>
      <c r="B22" s="157">
        <v>2130</v>
      </c>
      <c r="C22" s="164">
        <v>0</v>
      </c>
      <c r="D22" s="159">
        <v>0</v>
      </c>
      <c r="E22" s="159">
        <v>0</v>
      </c>
      <c r="F22" s="160">
        <v>0</v>
      </c>
      <c r="G22" s="165">
        <v>25</v>
      </c>
      <c r="H22" s="159">
        <v>29</v>
      </c>
      <c r="I22" s="159">
        <v>3</v>
      </c>
      <c r="J22" s="159">
        <v>24</v>
      </c>
      <c r="K22" s="159">
        <v>374</v>
      </c>
      <c r="L22" s="160">
        <f>SUM(C22:K22)</f>
        <v>455</v>
      </c>
      <c r="M22" s="159">
        <f>SUM(N22-L22)</f>
        <v>287</v>
      </c>
      <c r="N22" s="218">
        <v>742</v>
      </c>
      <c r="O22" s="151" t="s">
        <v>28</v>
      </c>
      <c r="P22" s="157">
        <v>2130</v>
      </c>
      <c r="Q22" s="204">
        <v>156</v>
      </c>
      <c r="R22" s="204">
        <v>121</v>
      </c>
      <c r="S22" s="204">
        <v>0</v>
      </c>
      <c r="T22" s="204">
        <v>8</v>
      </c>
      <c r="U22" s="204">
        <v>2</v>
      </c>
      <c r="V22" s="204">
        <v>0</v>
      </c>
      <c r="W22" s="204">
        <v>0</v>
      </c>
      <c r="X22" s="204"/>
      <c r="Y22" s="204">
        <f>SUM(Q22:X22,L22)</f>
        <v>742</v>
      </c>
      <c r="Z22" s="204">
        <f>SUM(AA22-Y22)</f>
        <v>0</v>
      </c>
      <c r="AA22" s="205">
        <v>742</v>
      </c>
      <c r="AB22" s="151" t="s">
        <v>28</v>
      </c>
      <c r="AC22" s="157">
        <v>2130</v>
      </c>
      <c r="AD22" s="204"/>
      <c r="AE22" s="204"/>
      <c r="AF22" s="273"/>
      <c r="AG22" s="204"/>
      <c r="AH22" s="204"/>
      <c r="AI22" s="204"/>
      <c r="AJ22" s="204"/>
      <c r="AK22" s="204"/>
      <c r="AL22" s="204">
        <f t="shared" si="2"/>
        <v>742</v>
      </c>
      <c r="AM22" s="204">
        <f>SUM(AN22-AL22)</f>
        <v>0</v>
      </c>
      <c r="AN22" s="205">
        <v>742</v>
      </c>
    </row>
    <row r="23" spans="1:40" ht="12.95" customHeight="1" x14ac:dyDescent="0.2">
      <c r="A23" s="151" t="s">
        <v>118</v>
      </c>
      <c r="B23" s="157">
        <v>0</v>
      </c>
      <c r="C23" s="164">
        <v>0</v>
      </c>
      <c r="D23" s="159">
        <v>0</v>
      </c>
      <c r="E23" s="159">
        <v>0</v>
      </c>
      <c r="F23" s="160">
        <v>0</v>
      </c>
      <c r="G23" s="165">
        <v>0</v>
      </c>
      <c r="H23" s="159">
        <v>0</v>
      </c>
      <c r="I23" s="159">
        <v>0</v>
      </c>
      <c r="J23" s="159">
        <v>0</v>
      </c>
      <c r="K23" s="159">
        <v>0</v>
      </c>
      <c r="L23" s="159">
        <f>SUM(C23:K23)</f>
        <v>0</v>
      </c>
      <c r="M23" s="159">
        <f>SUM(N23-L23)</f>
        <v>520</v>
      </c>
      <c r="N23" s="162">
        <v>520</v>
      </c>
      <c r="O23" s="151" t="s">
        <v>118</v>
      </c>
      <c r="P23" s="157">
        <v>0</v>
      </c>
      <c r="Q23" s="204">
        <v>0</v>
      </c>
      <c r="R23" s="204">
        <v>0</v>
      </c>
      <c r="S23" s="204">
        <v>0</v>
      </c>
      <c r="T23" s="204">
        <v>0</v>
      </c>
      <c r="U23" s="204">
        <v>0</v>
      </c>
      <c r="V23" s="204">
        <v>0</v>
      </c>
      <c r="W23" s="204">
        <v>3</v>
      </c>
      <c r="X23" s="204"/>
      <c r="Y23" s="204">
        <f>SUM(Q23:X23,L23)</f>
        <v>3</v>
      </c>
      <c r="Z23" s="204">
        <f>SUM(AA23-Y23)</f>
        <v>517</v>
      </c>
      <c r="AA23" s="205">
        <v>520</v>
      </c>
      <c r="AB23" s="151" t="s">
        <v>118</v>
      </c>
      <c r="AC23" s="157">
        <v>0</v>
      </c>
      <c r="AD23" s="204"/>
      <c r="AE23" s="204"/>
      <c r="AF23" s="273"/>
      <c r="AG23" s="204"/>
      <c r="AH23" s="204"/>
      <c r="AI23" s="204"/>
      <c r="AJ23" s="204"/>
      <c r="AK23" s="204"/>
      <c r="AL23" s="204">
        <f t="shared" si="2"/>
        <v>3</v>
      </c>
      <c r="AM23" s="204">
        <f>SUM(AN23-AL23)</f>
        <v>517</v>
      </c>
      <c r="AN23" s="205">
        <v>520</v>
      </c>
    </row>
    <row r="24" spans="1:40" ht="12.95" customHeight="1" x14ac:dyDescent="0.2">
      <c r="A24" s="151" t="s">
        <v>29</v>
      </c>
      <c r="B24" s="157">
        <v>1020</v>
      </c>
      <c r="C24" s="164">
        <v>0</v>
      </c>
      <c r="D24" s="159">
        <v>0</v>
      </c>
      <c r="E24" s="159">
        <v>0</v>
      </c>
      <c r="F24" s="160">
        <v>0</v>
      </c>
      <c r="G24" s="165">
        <v>0</v>
      </c>
      <c r="H24" s="159">
        <v>0</v>
      </c>
      <c r="I24" s="159">
        <v>0</v>
      </c>
      <c r="J24" s="159">
        <v>0</v>
      </c>
      <c r="K24" s="159">
        <v>0</v>
      </c>
      <c r="L24" s="159">
        <f>SUM(C24:J24)</f>
        <v>0</v>
      </c>
      <c r="M24" s="159">
        <v>1020</v>
      </c>
      <c r="N24" s="162">
        <f>SUM(L24:M24)</f>
        <v>1020</v>
      </c>
      <c r="O24" s="151" t="s">
        <v>29</v>
      </c>
      <c r="P24" s="157">
        <v>1020</v>
      </c>
      <c r="Q24" s="204">
        <v>0</v>
      </c>
      <c r="R24" s="204">
        <v>0</v>
      </c>
      <c r="S24" s="204">
        <v>0</v>
      </c>
      <c r="T24" s="204">
        <v>0</v>
      </c>
      <c r="U24" s="204">
        <v>0</v>
      </c>
      <c r="V24" s="204">
        <v>0</v>
      </c>
      <c r="W24" s="204">
        <v>0</v>
      </c>
      <c r="X24" s="204"/>
      <c r="Y24" s="204">
        <v>0</v>
      </c>
      <c r="Z24" s="204">
        <f>SUM(AA24-Y24)</f>
        <v>1020</v>
      </c>
      <c r="AA24" s="205">
        <v>1020</v>
      </c>
      <c r="AB24" s="151" t="s">
        <v>29</v>
      </c>
      <c r="AC24" s="157">
        <v>1020</v>
      </c>
      <c r="AD24" s="204"/>
      <c r="AE24" s="204"/>
      <c r="AF24" s="273"/>
      <c r="AG24" s="204"/>
      <c r="AH24" s="204"/>
      <c r="AI24" s="204"/>
      <c r="AJ24" s="204"/>
      <c r="AK24" s="204"/>
      <c r="AL24" s="204">
        <f t="shared" si="2"/>
        <v>0</v>
      </c>
      <c r="AM24" s="204">
        <f>SUM(AN24-AL24)</f>
        <v>1020</v>
      </c>
      <c r="AN24" s="205">
        <v>1020</v>
      </c>
    </row>
    <row r="25" spans="1:40" ht="12.95" customHeight="1" x14ac:dyDescent="0.2">
      <c r="A25" s="223" t="s">
        <v>31</v>
      </c>
      <c r="B25" s="213">
        <v>110</v>
      </c>
      <c r="C25" s="214">
        <v>0</v>
      </c>
      <c r="D25" s="215">
        <v>0</v>
      </c>
      <c r="E25" s="215">
        <v>0</v>
      </c>
      <c r="F25" s="216">
        <v>0</v>
      </c>
      <c r="G25" s="217">
        <v>0</v>
      </c>
      <c r="H25" s="215">
        <v>0</v>
      </c>
      <c r="I25" s="215">
        <v>0</v>
      </c>
      <c r="J25" s="215">
        <v>0</v>
      </c>
      <c r="K25" s="215">
        <v>0</v>
      </c>
      <c r="L25" s="215">
        <f>SUM(C25:J25)</f>
        <v>0</v>
      </c>
      <c r="M25" s="215">
        <v>0</v>
      </c>
      <c r="N25" s="218">
        <f>SUM(L25:M25)</f>
        <v>0</v>
      </c>
      <c r="O25" s="223" t="s">
        <v>31</v>
      </c>
      <c r="P25" s="213">
        <v>110</v>
      </c>
      <c r="Q25" s="219">
        <v>0</v>
      </c>
      <c r="R25" s="219">
        <v>0</v>
      </c>
      <c r="S25" s="219">
        <v>0</v>
      </c>
      <c r="T25" s="219">
        <v>0</v>
      </c>
      <c r="U25" s="219">
        <v>0</v>
      </c>
      <c r="V25" s="219">
        <v>0</v>
      </c>
      <c r="W25" s="219">
        <v>0</v>
      </c>
      <c r="X25" s="219"/>
      <c r="Y25" s="219">
        <v>0</v>
      </c>
      <c r="Z25" s="219">
        <f>SUM(AA25-Y25)</f>
        <v>0</v>
      </c>
      <c r="AA25" s="220">
        <v>0</v>
      </c>
      <c r="AB25" s="223" t="s">
        <v>31</v>
      </c>
      <c r="AC25" s="213">
        <v>110</v>
      </c>
      <c r="AD25" s="219"/>
      <c r="AE25" s="219"/>
      <c r="AF25" s="275"/>
      <c r="AG25" s="219"/>
      <c r="AH25" s="219"/>
      <c r="AI25" s="219"/>
      <c r="AJ25" s="219"/>
      <c r="AK25" s="219"/>
      <c r="AL25" s="225">
        <f t="shared" si="2"/>
        <v>0</v>
      </c>
      <c r="AM25" s="219">
        <f>SUM(AN25-AL25)</f>
        <v>0</v>
      </c>
      <c r="AN25" s="220">
        <v>0</v>
      </c>
    </row>
    <row r="26" spans="1:40" ht="6.95" customHeight="1" x14ac:dyDescent="0.2">
      <c r="A26" s="151"/>
      <c r="B26" s="157"/>
      <c r="C26" s="164"/>
      <c r="D26" s="159"/>
      <c r="E26" s="159"/>
      <c r="F26" s="160"/>
      <c r="G26" s="163"/>
      <c r="H26" s="159"/>
      <c r="I26" s="159"/>
      <c r="J26" s="159"/>
      <c r="K26" s="159"/>
      <c r="L26" s="159"/>
      <c r="M26" s="159"/>
      <c r="N26" s="162"/>
      <c r="O26" s="151"/>
      <c r="P26" s="157"/>
      <c r="Q26" s="204"/>
      <c r="R26" s="204"/>
      <c r="S26" s="204"/>
      <c r="T26" s="204"/>
      <c r="U26" s="204"/>
      <c r="V26" s="204"/>
      <c r="W26" s="204"/>
      <c r="X26" s="204"/>
      <c r="Y26" s="204"/>
      <c r="Z26" s="204"/>
      <c r="AA26" s="205"/>
      <c r="AB26" s="151"/>
      <c r="AC26" s="157"/>
      <c r="AD26" s="204"/>
      <c r="AE26" s="204"/>
      <c r="AF26" s="273"/>
      <c r="AG26" s="204"/>
      <c r="AH26" s="204"/>
      <c r="AI26" s="204"/>
      <c r="AJ26" s="204"/>
      <c r="AK26" s="204"/>
      <c r="AL26" s="204">
        <f t="shared" si="2"/>
        <v>0</v>
      </c>
      <c r="AM26" s="204"/>
      <c r="AN26" s="205"/>
    </row>
    <row r="27" spans="1:40" ht="12.95" customHeight="1" x14ac:dyDescent="0.2">
      <c r="A27" s="177" t="s">
        <v>32</v>
      </c>
      <c r="B27" s="157"/>
      <c r="C27" s="164"/>
      <c r="D27" s="159"/>
      <c r="E27" s="159"/>
      <c r="F27" s="160"/>
      <c r="G27" s="165"/>
      <c r="H27" s="159"/>
      <c r="I27" s="159"/>
      <c r="J27" s="159"/>
      <c r="K27" s="159"/>
      <c r="L27" s="159"/>
      <c r="M27" s="159"/>
      <c r="N27" s="153"/>
      <c r="O27" s="177" t="s">
        <v>32</v>
      </c>
      <c r="P27" s="157"/>
      <c r="Q27" s="204"/>
      <c r="R27" s="204"/>
      <c r="S27" s="204"/>
      <c r="T27" s="204"/>
      <c r="U27" s="204"/>
      <c r="V27" s="204"/>
      <c r="W27" s="204"/>
      <c r="X27" s="204"/>
      <c r="Y27" s="204"/>
      <c r="Z27" s="204"/>
      <c r="AA27" s="205"/>
      <c r="AB27" s="177" t="s">
        <v>32</v>
      </c>
      <c r="AC27" s="157"/>
      <c r="AD27" s="204"/>
      <c r="AE27" s="204"/>
      <c r="AF27" s="273"/>
      <c r="AG27" s="204"/>
      <c r="AH27" s="204"/>
      <c r="AI27" s="204"/>
      <c r="AJ27" s="204"/>
      <c r="AK27" s="204"/>
      <c r="AL27" s="204">
        <f t="shared" si="2"/>
        <v>0</v>
      </c>
      <c r="AM27" s="204"/>
      <c r="AN27" s="205"/>
    </row>
    <row r="28" spans="1:40" ht="12.95" customHeight="1" x14ac:dyDescent="0.2">
      <c r="A28" s="151" t="s">
        <v>33</v>
      </c>
      <c r="B28" s="157">
        <v>880</v>
      </c>
      <c r="C28" s="164">
        <v>0</v>
      </c>
      <c r="D28" s="159">
        <v>0</v>
      </c>
      <c r="E28" s="159">
        <v>0</v>
      </c>
      <c r="F28" s="160">
        <v>0</v>
      </c>
      <c r="G28" s="165">
        <v>0</v>
      </c>
      <c r="H28" s="159">
        <v>0</v>
      </c>
      <c r="I28" s="159">
        <v>0</v>
      </c>
      <c r="J28" s="159">
        <v>0</v>
      </c>
      <c r="K28" s="159">
        <v>0</v>
      </c>
      <c r="L28" s="159">
        <f>SUM(C28:J28)</f>
        <v>0</v>
      </c>
      <c r="M28" s="159">
        <v>880</v>
      </c>
      <c r="N28" s="162">
        <v>880</v>
      </c>
      <c r="O28" s="151" t="s">
        <v>33</v>
      </c>
      <c r="P28" s="157">
        <v>880</v>
      </c>
      <c r="Q28" s="204">
        <v>0</v>
      </c>
      <c r="R28" s="204">
        <v>0</v>
      </c>
      <c r="S28" s="204">
        <v>0</v>
      </c>
      <c r="T28" s="204">
        <v>0</v>
      </c>
      <c r="U28" s="204">
        <v>0</v>
      </c>
      <c r="V28" s="204">
        <v>0</v>
      </c>
      <c r="W28" s="204">
        <v>0</v>
      </c>
      <c r="X28" s="204"/>
      <c r="Y28" s="204">
        <v>0</v>
      </c>
      <c r="Z28" s="204">
        <v>880</v>
      </c>
      <c r="AA28" s="205">
        <v>880</v>
      </c>
      <c r="AB28" s="151" t="s">
        <v>33</v>
      </c>
      <c r="AC28" s="157">
        <v>880</v>
      </c>
      <c r="AD28" s="204"/>
      <c r="AE28" s="204"/>
      <c r="AF28" s="273"/>
      <c r="AG28" s="204"/>
      <c r="AH28" s="204"/>
      <c r="AI28" s="204"/>
      <c r="AJ28" s="204"/>
      <c r="AK28" s="204"/>
      <c r="AL28" s="204">
        <f t="shared" si="2"/>
        <v>0</v>
      </c>
      <c r="AM28" s="204">
        <v>880</v>
      </c>
      <c r="AN28" s="205">
        <v>880</v>
      </c>
    </row>
    <row r="29" spans="1:40" ht="12.95" customHeight="1" x14ac:dyDescent="0.2">
      <c r="A29" s="151" t="s">
        <v>34</v>
      </c>
      <c r="B29" s="157">
        <v>100</v>
      </c>
      <c r="C29" s="164">
        <v>0</v>
      </c>
      <c r="D29" s="159">
        <v>0</v>
      </c>
      <c r="E29" s="159">
        <v>0</v>
      </c>
      <c r="F29" s="160">
        <v>0</v>
      </c>
      <c r="G29" s="165">
        <v>0</v>
      </c>
      <c r="H29" s="159">
        <v>0</v>
      </c>
      <c r="I29" s="159">
        <v>0</v>
      </c>
      <c r="J29" s="159">
        <v>0</v>
      </c>
      <c r="K29" s="159">
        <v>0</v>
      </c>
      <c r="L29" s="159">
        <f>SUM(C29:J29)</f>
        <v>0</v>
      </c>
      <c r="M29" s="159">
        <v>0</v>
      </c>
      <c r="N29" s="162">
        <f>SUM(L29:M29)</f>
        <v>0</v>
      </c>
      <c r="O29" s="151" t="s">
        <v>34</v>
      </c>
      <c r="P29" s="157">
        <v>100</v>
      </c>
      <c r="Q29" s="204">
        <v>0</v>
      </c>
      <c r="R29" s="204">
        <v>0</v>
      </c>
      <c r="S29" s="204">
        <v>0</v>
      </c>
      <c r="T29" s="204">
        <v>0</v>
      </c>
      <c r="U29" s="204">
        <v>0</v>
      </c>
      <c r="V29" s="204">
        <v>0</v>
      </c>
      <c r="W29" s="204">
        <v>0</v>
      </c>
      <c r="X29" s="204"/>
      <c r="Y29" s="204">
        <v>0</v>
      </c>
      <c r="Z29" s="204">
        <f>SUM(AA29-Y29)</f>
        <v>0</v>
      </c>
      <c r="AA29" s="205">
        <v>0</v>
      </c>
      <c r="AB29" s="151" t="s">
        <v>34</v>
      </c>
      <c r="AC29" s="157">
        <v>100</v>
      </c>
      <c r="AD29" s="204"/>
      <c r="AE29" s="204"/>
      <c r="AF29" s="273"/>
      <c r="AG29" s="204"/>
      <c r="AH29" s="204"/>
      <c r="AI29" s="204"/>
      <c r="AJ29" s="204"/>
      <c r="AK29" s="204"/>
      <c r="AL29" s="204">
        <f t="shared" si="2"/>
        <v>0</v>
      </c>
      <c r="AM29" s="204">
        <f>SUM(AN29-AL29)</f>
        <v>0</v>
      </c>
      <c r="AN29" s="205">
        <v>0</v>
      </c>
    </row>
    <row r="30" spans="1:40" ht="12.95" customHeight="1" x14ac:dyDescent="0.2">
      <c r="A30" s="223" t="s">
        <v>35</v>
      </c>
      <c r="B30" s="213">
        <v>500</v>
      </c>
      <c r="C30" s="214">
        <v>0</v>
      </c>
      <c r="D30" s="215">
        <v>0</v>
      </c>
      <c r="E30" s="215">
        <v>0</v>
      </c>
      <c r="F30" s="216">
        <v>0</v>
      </c>
      <c r="G30" s="217">
        <v>0</v>
      </c>
      <c r="H30" s="215">
        <v>0</v>
      </c>
      <c r="I30" s="215">
        <v>0</v>
      </c>
      <c r="J30" s="215">
        <v>0</v>
      </c>
      <c r="K30" s="215">
        <v>0</v>
      </c>
      <c r="L30" s="215">
        <f>SUM(C30:J30)</f>
        <v>0</v>
      </c>
      <c r="M30" s="215">
        <v>500</v>
      </c>
      <c r="N30" s="218">
        <f>SUM(L30:M30)</f>
        <v>500</v>
      </c>
      <c r="O30" s="223" t="s">
        <v>35</v>
      </c>
      <c r="P30" s="213">
        <v>500</v>
      </c>
      <c r="Q30" s="219">
        <v>0</v>
      </c>
      <c r="R30" s="219">
        <v>49</v>
      </c>
      <c r="S30" s="219">
        <v>71</v>
      </c>
      <c r="T30" s="219">
        <v>2</v>
      </c>
      <c r="U30" s="219">
        <v>2</v>
      </c>
      <c r="V30" s="219">
        <v>0</v>
      </c>
      <c r="W30" s="219">
        <v>0</v>
      </c>
      <c r="X30" s="219"/>
      <c r="Y30" s="204">
        <f>SUM(Q30:X30,L30)</f>
        <v>124</v>
      </c>
      <c r="Z30" s="225">
        <f>SUM(AA30-Y30)</f>
        <v>376</v>
      </c>
      <c r="AA30" s="220">
        <v>500</v>
      </c>
      <c r="AB30" s="223" t="s">
        <v>35</v>
      </c>
      <c r="AC30" s="213">
        <v>500</v>
      </c>
      <c r="AD30" s="219"/>
      <c r="AE30" s="219"/>
      <c r="AF30" s="275"/>
      <c r="AG30" s="219"/>
      <c r="AH30" s="219"/>
      <c r="AI30" s="219"/>
      <c r="AJ30" s="219"/>
      <c r="AK30" s="219"/>
      <c r="AL30" s="225">
        <f t="shared" si="2"/>
        <v>124</v>
      </c>
      <c r="AM30" s="225">
        <f>SUM(AN30-AL30)</f>
        <v>376</v>
      </c>
      <c r="AN30" s="220">
        <v>500</v>
      </c>
    </row>
    <row r="31" spans="1:40" ht="6.95" customHeight="1" x14ac:dyDescent="0.2">
      <c r="A31" s="151"/>
      <c r="B31" s="157"/>
      <c r="C31" s="164"/>
      <c r="D31" s="159"/>
      <c r="E31" s="159"/>
      <c r="F31" s="160"/>
      <c r="G31" s="163"/>
      <c r="H31" s="159"/>
      <c r="I31" s="159"/>
      <c r="J31" s="159"/>
      <c r="K31" s="159"/>
      <c r="L31" s="159"/>
      <c r="M31" s="159"/>
      <c r="N31" s="162"/>
      <c r="O31" s="151"/>
      <c r="P31" s="157"/>
      <c r="Q31" s="204"/>
      <c r="R31" s="204"/>
      <c r="S31" s="204"/>
      <c r="T31" s="204"/>
      <c r="U31" s="204"/>
      <c r="V31" s="204"/>
      <c r="W31" s="204"/>
      <c r="X31" s="204"/>
      <c r="Y31" s="221"/>
      <c r="Z31" s="204"/>
      <c r="AA31" s="205"/>
      <c r="AB31" s="151"/>
      <c r="AC31" s="157"/>
      <c r="AD31" s="204"/>
      <c r="AE31" s="204"/>
      <c r="AF31" s="273"/>
      <c r="AG31" s="204"/>
      <c r="AH31" s="204"/>
      <c r="AI31" s="204"/>
      <c r="AJ31" s="204"/>
      <c r="AK31" s="204"/>
      <c r="AL31" s="204">
        <f t="shared" si="2"/>
        <v>0</v>
      </c>
      <c r="AM31" s="204"/>
      <c r="AN31" s="205"/>
    </row>
    <row r="32" spans="1:40" ht="12.95" customHeight="1" x14ac:dyDescent="0.2">
      <c r="A32" s="226" t="s">
        <v>36</v>
      </c>
      <c r="B32" s="213">
        <v>1055</v>
      </c>
      <c r="C32" s="214">
        <v>0</v>
      </c>
      <c r="D32" s="215">
        <v>0</v>
      </c>
      <c r="E32" s="215">
        <v>0</v>
      </c>
      <c r="F32" s="216">
        <v>0</v>
      </c>
      <c r="G32" s="217">
        <v>0</v>
      </c>
      <c r="H32" s="215">
        <v>0</v>
      </c>
      <c r="I32" s="215">
        <v>0</v>
      </c>
      <c r="J32" s="215">
        <v>0</v>
      </c>
      <c r="K32" s="215">
        <v>0</v>
      </c>
      <c r="L32" s="216">
        <f>SUM(C32:K32)</f>
        <v>0</v>
      </c>
      <c r="M32" s="215">
        <v>0</v>
      </c>
      <c r="N32" s="227">
        <v>0</v>
      </c>
      <c r="O32" s="212" t="s">
        <v>36</v>
      </c>
      <c r="P32" s="213">
        <v>1055</v>
      </c>
      <c r="Q32" s="219">
        <v>0</v>
      </c>
      <c r="R32" s="219">
        <v>0</v>
      </c>
      <c r="S32" s="219">
        <v>0</v>
      </c>
      <c r="T32" s="219">
        <v>0</v>
      </c>
      <c r="U32" s="219">
        <v>0</v>
      </c>
      <c r="V32" s="219">
        <v>0</v>
      </c>
      <c r="W32" s="219">
        <v>0</v>
      </c>
      <c r="X32" s="219"/>
      <c r="Y32" s="225">
        <v>0</v>
      </c>
      <c r="Z32" s="225">
        <f>SUM(AA32-Y32)</f>
        <v>0</v>
      </c>
      <c r="AA32" s="220">
        <v>0</v>
      </c>
      <c r="AB32" s="212" t="s">
        <v>36</v>
      </c>
      <c r="AC32" s="213">
        <v>1055</v>
      </c>
      <c r="AD32" s="219"/>
      <c r="AE32" s="219"/>
      <c r="AF32" s="275"/>
      <c r="AG32" s="219"/>
      <c r="AH32" s="219"/>
      <c r="AI32" s="219"/>
      <c r="AJ32" s="219"/>
      <c r="AK32" s="219"/>
      <c r="AL32" s="225">
        <f t="shared" si="2"/>
        <v>0</v>
      </c>
      <c r="AM32" s="225">
        <f>SUM(AN32-AL32)</f>
        <v>0</v>
      </c>
      <c r="AN32" s="220">
        <v>0</v>
      </c>
    </row>
    <row r="33" spans="1:40" ht="6.95" customHeight="1" x14ac:dyDescent="0.2">
      <c r="A33" s="228"/>
      <c r="B33" s="157"/>
      <c r="C33" s="164"/>
      <c r="D33" s="159"/>
      <c r="E33" s="159"/>
      <c r="F33" s="160"/>
      <c r="G33" s="163"/>
      <c r="H33" s="159"/>
      <c r="I33" s="159"/>
      <c r="J33" s="159"/>
      <c r="K33" s="159"/>
      <c r="L33" s="159"/>
      <c r="M33" s="159"/>
      <c r="N33" s="153"/>
      <c r="O33" s="177"/>
      <c r="P33" s="157"/>
      <c r="Q33" s="204"/>
      <c r="R33" s="204"/>
      <c r="S33" s="204"/>
      <c r="T33" s="204"/>
      <c r="U33" s="204"/>
      <c r="V33" s="204"/>
      <c r="W33" s="204"/>
      <c r="X33" s="204"/>
      <c r="Y33" s="204"/>
      <c r="Z33" s="204"/>
      <c r="AA33" s="205"/>
      <c r="AB33" s="177"/>
      <c r="AC33" s="157"/>
      <c r="AD33" s="204"/>
      <c r="AE33" s="204"/>
      <c r="AF33" s="273"/>
      <c r="AG33" s="204"/>
      <c r="AH33" s="204"/>
      <c r="AI33" s="204"/>
      <c r="AJ33" s="204"/>
      <c r="AK33" s="204"/>
      <c r="AL33" s="204">
        <f t="shared" si="2"/>
        <v>0</v>
      </c>
      <c r="AM33" s="204"/>
      <c r="AN33" s="205"/>
    </row>
    <row r="34" spans="1:40" ht="12.95" customHeight="1" x14ac:dyDescent="0.2">
      <c r="A34" s="229" t="s">
        <v>119</v>
      </c>
      <c r="B34" s="199">
        <v>0</v>
      </c>
      <c r="C34" s="230">
        <v>0</v>
      </c>
      <c r="D34" s="195">
        <v>0</v>
      </c>
      <c r="E34" s="195">
        <v>0</v>
      </c>
      <c r="F34" s="231">
        <v>0</v>
      </c>
      <c r="G34" s="200">
        <v>0</v>
      </c>
      <c r="H34" s="195">
        <v>0</v>
      </c>
      <c r="I34" s="195">
        <v>0</v>
      </c>
      <c r="J34" s="195">
        <v>0</v>
      </c>
      <c r="K34" s="195">
        <v>0</v>
      </c>
      <c r="L34" s="195">
        <f>SUM(C34:K34)</f>
        <v>0</v>
      </c>
      <c r="M34" s="231">
        <f>SUM(N34-L34)</f>
        <v>263</v>
      </c>
      <c r="N34" s="232">
        <v>263</v>
      </c>
      <c r="O34" s="229" t="s">
        <v>119</v>
      </c>
      <c r="P34" s="199">
        <v>0</v>
      </c>
      <c r="Q34" s="233">
        <v>0</v>
      </c>
      <c r="R34" s="233">
        <v>0</v>
      </c>
      <c r="S34" s="233">
        <v>0</v>
      </c>
      <c r="T34" s="233">
        <v>0</v>
      </c>
      <c r="U34" s="233">
        <v>0</v>
      </c>
      <c r="V34" s="233">
        <v>190</v>
      </c>
      <c r="W34" s="233">
        <v>73</v>
      </c>
      <c r="X34" s="233"/>
      <c r="Y34" s="233">
        <f>SUM(Q34:X34,L34)</f>
        <v>263</v>
      </c>
      <c r="Z34" s="234">
        <f>SUM(AA34-Y34)</f>
        <v>0</v>
      </c>
      <c r="AA34" s="235">
        <v>263</v>
      </c>
      <c r="AB34" s="229" t="s">
        <v>119</v>
      </c>
      <c r="AC34" s="199">
        <v>0</v>
      </c>
      <c r="AD34" s="233"/>
      <c r="AE34" s="233"/>
      <c r="AF34" s="276"/>
      <c r="AG34" s="233"/>
      <c r="AH34" s="233"/>
      <c r="AI34" s="233"/>
      <c r="AJ34" s="233"/>
      <c r="AK34" s="233"/>
      <c r="AL34" s="234">
        <f t="shared" si="2"/>
        <v>263</v>
      </c>
      <c r="AM34" s="234">
        <f>SUM(AN34-AL34)</f>
        <v>0</v>
      </c>
      <c r="AN34" s="235">
        <v>263</v>
      </c>
    </row>
    <row r="35" spans="1:40" ht="6.95" customHeight="1" x14ac:dyDescent="0.2">
      <c r="A35" s="228"/>
      <c r="B35" s="157"/>
      <c r="C35" s="164"/>
      <c r="D35" s="159"/>
      <c r="E35" s="159"/>
      <c r="F35" s="160"/>
      <c r="G35" s="163"/>
      <c r="H35" s="159"/>
      <c r="I35" s="159"/>
      <c r="J35" s="159"/>
      <c r="K35" s="159"/>
      <c r="L35" s="159"/>
      <c r="M35" s="159"/>
      <c r="N35" s="153"/>
      <c r="O35" s="177"/>
      <c r="P35" s="157"/>
      <c r="Q35" s="204"/>
      <c r="R35" s="204"/>
      <c r="S35" s="204"/>
      <c r="T35" s="204"/>
      <c r="U35" s="204"/>
      <c r="V35" s="204"/>
      <c r="W35" s="204"/>
      <c r="X35" s="204"/>
      <c r="Y35" s="204"/>
      <c r="Z35" s="204"/>
      <c r="AA35" s="205"/>
      <c r="AB35" s="177"/>
      <c r="AC35" s="157"/>
      <c r="AD35" s="204"/>
      <c r="AE35" s="204"/>
      <c r="AF35" s="273"/>
      <c r="AG35" s="204"/>
      <c r="AH35" s="204"/>
      <c r="AI35" s="204"/>
      <c r="AJ35" s="204"/>
      <c r="AK35" s="204"/>
      <c r="AL35" s="204">
        <f t="shared" si="2"/>
        <v>0</v>
      </c>
      <c r="AM35" s="204"/>
      <c r="AN35" s="205"/>
    </row>
    <row r="36" spans="1:40" ht="12.95" customHeight="1" x14ac:dyDescent="0.2">
      <c r="A36" s="202" t="s">
        <v>40</v>
      </c>
      <c r="B36" s="157"/>
      <c r="C36" s="164"/>
      <c r="D36" s="159"/>
      <c r="E36" s="159"/>
      <c r="F36" s="160"/>
      <c r="G36" s="163"/>
      <c r="H36" s="159"/>
      <c r="I36" s="159"/>
      <c r="J36" s="159"/>
      <c r="K36" s="159"/>
      <c r="L36" s="159"/>
      <c r="M36" s="159"/>
      <c r="N36" s="153"/>
      <c r="O36" s="175" t="s">
        <v>40</v>
      </c>
      <c r="P36" s="157"/>
      <c r="Q36" s="204"/>
      <c r="R36" s="204"/>
      <c r="S36" s="204"/>
      <c r="T36" s="204"/>
      <c r="U36" s="204"/>
      <c r="V36" s="204"/>
      <c r="W36" s="204"/>
      <c r="X36" s="204"/>
      <c r="Y36" s="204"/>
      <c r="Z36" s="204"/>
      <c r="AA36" s="205"/>
      <c r="AB36" s="175" t="s">
        <v>40</v>
      </c>
      <c r="AC36" s="157"/>
      <c r="AD36" s="204"/>
      <c r="AE36" s="204"/>
      <c r="AF36" s="273"/>
      <c r="AG36" s="204"/>
      <c r="AH36" s="204"/>
      <c r="AI36" s="204"/>
      <c r="AJ36" s="204"/>
      <c r="AK36" s="204"/>
      <c r="AL36" s="204">
        <f t="shared" si="2"/>
        <v>0</v>
      </c>
      <c r="AM36" s="204"/>
      <c r="AN36" s="205"/>
    </row>
    <row r="37" spans="1:40" ht="12.95" customHeight="1" x14ac:dyDescent="0.2">
      <c r="A37" s="151" t="s">
        <v>41</v>
      </c>
      <c r="B37" s="157">
        <v>0</v>
      </c>
      <c r="C37" s="164">
        <v>0</v>
      </c>
      <c r="D37" s="159">
        <v>2</v>
      </c>
      <c r="E37" s="159">
        <v>0</v>
      </c>
      <c r="F37" s="160">
        <v>0</v>
      </c>
      <c r="G37" s="165">
        <v>0</v>
      </c>
      <c r="H37" s="159">
        <v>0</v>
      </c>
      <c r="I37" s="159">
        <v>0</v>
      </c>
      <c r="J37" s="159">
        <v>0</v>
      </c>
      <c r="K37" s="159">
        <v>0</v>
      </c>
      <c r="L37" s="159">
        <f>SUM(C37:J37)</f>
        <v>2</v>
      </c>
      <c r="M37" s="159">
        <v>0</v>
      </c>
      <c r="N37" s="162">
        <f>SUM(L37:M37)</f>
        <v>2</v>
      </c>
      <c r="O37" s="151" t="s">
        <v>41</v>
      </c>
      <c r="P37" s="157">
        <v>0</v>
      </c>
      <c r="Q37" s="204">
        <v>0</v>
      </c>
      <c r="R37" s="204">
        <v>0</v>
      </c>
      <c r="S37" s="204">
        <v>0</v>
      </c>
      <c r="T37" s="204">
        <v>0</v>
      </c>
      <c r="U37" s="204">
        <v>0</v>
      </c>
      <c r="V37" s="204">
        <v>0</v>
      </c>
      <c r="W37" s="204">
        <v>0</v>
      </c>
      <c r="X37" s="204"/>
      <c r="Y37" s="204">
        <v>2</v>
      </c>
      <c r="Z37" s="204">
        <f>SUM(AA37-Y37)</f>
        <v>0</v>
      </c>
      <c r="AA37" s="205">
        <v>2</v>
      </c>
      <c r="AB37" s="151" t="s">
        <v>41</v>
      </c>
      <c r="AC37" s="157">
        <v>0</v>
      </c>
      <c r="AD37" s="204"/>
      <c r="AE37" s="204"/>
      <c r="AF37" s="273"/>
      <c r="AG37" s="204"/>
      <c r="AH37" s="204"/>
      <c r="AI37" s="204"/>
      <c r="AJ37" s="204"/>
      <c r="AK37" s="204"/>
      <c r="AL37" s="204">
        <f t="shared" si="2"/>
        <v>2</v>
      </c>
      <c r="AM37" s="204">
        <f>SUM(AN37-AL37)</f>
        <v>0</v>
      </c>
      <c r="AN37" s="205">
        <v>2</v>
      </c>
    </row>
    <row r="38" spans="1:40" ht="12.95" customHeight="1" x14ac:dyDescent="0.2">
      <c r="A38" s="151" t="s">
        <v>42</v>
      </c>
      <c r="B38" s="157">
        <v>300</v>
      </c>
      <c r="C38" s="164">
        <v>2</v>
      </c>
      <c r="D38" s="159">
        <v>0</v>
      </c>
      <c r="E38" s="159">
        <v>0</v>
      </c>
      <c r="F38" s="160">
        <v>0</v>
      </c>
      <c r="G38" s="165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f>SUM(C38:J38)</f>
        <v>2</v>
      </c>
      <c r="M38" s="159">
        <v>348</v>
      </c>
      <c r="N38" s="162">
        <f>SUM(L38:M38)</f>
        <v>350</v>
      </c>
      <c r="O38" s="151" t="s">
        <v>42</v>
      </c>
      <c r="P38" s="157">
        <v>300</v>
      </c>
      <c r="Q38" s="204">
        <v>0</v>
      </c>
      <c r="R38" s="204">
        <v>0</v>
      </c>
      <c r="S38" s="204">
        <v>0</v>
      </c>
      <c r="T38" s="204">
        <v>0</v>
      </c>
      <c r="U38" s="204">
        <v>0</v>
      </c>
      <c r="V38" s="204">
        <v>0</v>
      </c>
      <c r="W38" s="204">
        <v>0</v>
      </c>
      <c r="X38" s="204"/>
      <c r="Y38" s="204">
        <f>SUM(Q38:X38,L38)</f>
        <v>2</v>
      </c>
      <c r="Z38" s="204">
        <f>SUM(AA38-Y38)</f>
        <v>348</v>
      </c>
      <c r="AA38" s="205">
        <v>350</v>
      </c>
      <c r="AB38" s="151" t="s">
        <v>42</v>
      </c>
      <c r="AC38" s="157">
        <v>300</v>
      </c>
      <c r="AD38" s="204"/>
      <c r="AE38" s="204"/>
      <c r="AF38" s="273"/>
      <c r="AG38" s="204"/>
      <c r="AH38" s="204"/>
      <c r="AI38" s="204"/>
      <c r="AJ38" s="204"/>
      <c r="AK38" s="204"/>
      <c r="AL38" s="204">
        <f t="shared" si="2"/>
        <v>2</v>
      </c>
      <c r="AM38" s="204">
        <f>SUM(AN38-AL38)</f>
        <v>348</v>
      </c>
      <c r="AN38" s="205">
        <v>350</v>
      </c>
    </row>
    <row r="39" spans="1:40" ht="12.95" customHeight="1" x14ac:dyDescent="0.2">
      <c r="A39" s="151" t="s">
        <v>43</v>
      </c>
      <c r="B39" s="157">
        <v>4890</v>
      </c>
      <c r="C39" s="164">
        <v>42</v>
      </c>
      <c r="D39" s="159">
        <v>38</v>
      </c>
      <c r="E39" s="159">
        <v>25</v>
      </c>
      <c r="F39" s="160">
        <v>104</v>
      </c>
      <c r="G39" s="163">
        <v>93</v>
      </c>
      <c r="H39" s="159">
        <v>110</v>
      </c>
      <c r="I39" s="159">
        <v>277</v>
      </c>
      <c r="J39" s="159">
        <v>1834</v>
      </c>
      <c r="K39" s="159">
        <v>1800</v>
      </c>
      <c r="L39" s="159">
        <f>SUM(C39:K39)</f>
        <v>4323</v>
      </c>
      <c r="M39" s="160">
        <f>SUM(N39-L39)</f>
        <v>776</v>
      </c>
      <c r="N39" s="162">
        <v>5099</v>
      </c>
      <c r="O39" s="151" t="s">
        <v>43</v>
      </c>
      <c r="P39" s="157">
        <v>4890</v>
      </c>
      <c r="Q39" s="204">
        <v>380</v>
      </c>
      <c r="R39" s="204">
        <v>366</v>
      </c>
      <c r="S39" s="204">
        <v>30</v>
      </c>
      <c r="T39" s="204">
        <v>0</v>
      </c>
      <c r="U39" s="204">
        <v>0</v>
      </c>
      <c r="V39" s="204">
        <v>0</v>
      </c>
      <c r="W39" s="204">
        <v>0</v>
      </c>
      <c r="X39" s="204"/>
      <c r="Y39" s="204">
        <f>SUM(Q39:X39,L39)</f>
        <v>5099</v>
      </c>
      <c r="Z39" s="222">
        <f>SUM(AA39-Y39)</f>
        <v>0</v>
      </c>
      <c r="AA39" s="205">
        <v>5099</v>
      </c>
      <c r="AB39" s="151" t="s">
        <v>43</v>
      </c>
      <c r="AC39" s="157">
        <v>4890</v>
      </c>
      <c r="AD39" s="204"/>
      <c r="AE39" s="204"/>
      <c r="AF39" s="273"/>
      <c r="AG39" s="204"/>
      <c r="AH39" s="204"/>
      <c r="AI39" s="204"/>
      <c r="AJ39" s="204"/>
      <c r="AK39" s="204"/>
      <c r="AL39" s="204">
        <f t="shared" si="2"/>
        <v>5099</v>
      </c>
      <c r="AM39" s="222">
        <f>SUM(AN39-AL39)</f>
        <v>0</v>
      </c>
      <c r="AN39" s="205">
        <v>5099</v>
      </c>
    </row>
    <row r="40" spans="1:40" ht="12.95" customHeight="1" x14ac:dyDescent="0.2">
      <c r="A40" s="236" t="s">
        <v>95</v>
      </c>
      <c r="B40" s="199">
        <v>0</v>
      </c>
      <c r="C40" s="230">
        <v>0</v>
      </c>
      <c r="D40" s="195">
        <v>0</v>
      </c>
      <c r="E40" s="195">
        <v>0</v>
      </c>
      <c r="F40" s="231">
        <v>0</v>
      </c>
      <c r="G40" s="200">
        <v>0</v>
      </c>
      <c r="H40" s="195">
        <v>0</v>
      </c>
      <c r="I40" s="195">
        <v>0</v>
      </c>
      <c r="J40" s="195">
        <v>0</v>
      </c>
      <c r="K40" s="195">
        <v>0</v>
      </c>
      <c r="L40" s="231">
        <f>SUM(C40:K40)</f>
        <v>0</v>
      </c>
      <c r="M40" s="195">
        <v>0</v>
      </c>
      <c r="N40" s="197">
        <v>660</v>
      </c>
      <c r="O40" s="236" t="s">
        <v>95</v>
      </c>
      <c r="P40" s="199">
        <v>0</v>
      </c>
      <c r="Q40" s="233">
        <v>0</v>
      </c>
      <c r="R40" s="233">
        <v>0</v>
      </c>
      <c r="S40" s="233">
        <v>0</v>
      </c>
      <c r="T40" s="233">
        <v>1</v>
      </c>
      <c r="U40" s="233">
        <v>0</v>
      </c>
      <c r="V40" s="233">
        <v>2</v>
      </c>
      <c r="W40" s="233">
        <v>19</v>
      </c>
      <c r="X40" s="233"/>
      <c r="Y40" s="234">
        <f>SUM(Q40:X40,L40)</f>
        <v>22</v>
      </c>
      <c r="Z40" s="233">
        <f>SUM(AA40-Y40)</f>
        <v>638</v>
      </c>
      <c r="AA40" s="235">
        <v>660</v>
      </c>
      <c r="AB40" s="236" t="s">
        <v>95</v>
      </c>
      <c r="AC40" s="199">
        <v>0</v>
      </c>
      <c r="AD40" s="233"/>
      <c r="AE40" s="233"/>
      <c r="AF40" s="276"/>
      <c r="AG40" s="233"/>
      <c r="AH40" s="233"/>
      <c r="AI40" s="233"/>
      <c r="AJ40" s="233"/>
      <c r="AK40" s="233"/>
      <c r="AL40" s="234">
        <f t="shared" si="2"/>
        <v>22</v>
      </c>
      <c r="AM40" s="233">
        <f>SUM(AN40-AL40)</f>
        <v>638</v>
      </c>
      <c r="AN40" s="235">
        <v>660</v>
      </c>
    </row>
    <row r="41" spans="1:40" ht="6.95" customHeight="1" x14ac:dyDescent="0.2">
      <c r="A41" s="151"/>
      <c r="B41" s="157"/>
      <c r="C41" s="164"/>
      <c r="D41" s="159"/>
      <c r="E41" s="159"/>
      <c r="F41" s="160"/>
      <c r="G41" s="163"/>
      <c r="H41" s="159"/>
      <c r="I41" s="159"/>
      <c r="J41" s="159"/>
      <c r="K41" s="159"/>
      <c r="L41" s="159"/>
      <c r="M41" s="159"/>
      <c r="N41" s="162"/>
      <c r="O41" s="237"/>
      <c r="P41" s="157"/>
      <c r="Q41" s="204"/>
      <c r="R41" s="204"/>
      <c r="S41" s="204"/>
      <c r="T41" s="204"/>
      <c r="U41" s="204"/>
      <c r="V41" s="204"/>
      <c r="W41" s="204"/>
      <c r="X41" s="204"/>
      <c r="Y41" s="222"/>
      <c r="Z41" s="204"/>
      <c r="AA41" s="205"/>
      <c r="AB41" s="237"/>
      <c r="AC41" s="157"/>
      <c r="AD41" s="204"/>
      <c r="AE41" s="204"/>
      <c r="AF41" s="273"/>
      <c r="AG41" s="204"/>
      <c r="AH41" s="204"/>
      <c r="AI41" s="204"/>
      <c r="AJ41" s="204"/>
      <c r="AK41" s="204"/>
      <c r="AL41" s="204">
        <f t="shared" si="2"/>
        <v>0</v>
      </c>
      <c r="AM41" s="204"/>
      <c r="AN41" s="205"/>
    </row>
    <row r="42" spans="1:40" ht="12.95" customHeight="1" x14ac:dyDescent="0.2">
      <c r="A42" s="238" t="s">
        <v>66</v>
      </c>
      <c r="B42" s="239">
        <v>0</v>
      </c>
      <c r="C42" s="240">
        <v>0</v>
      </c>
      <c r="D42" s="204">
        <v>0</v>
      </c>
      <c r="E42" s="241">
        <v>0</v>
      </c>
      <c r="F42" s="240">
        <v>0</v>
      </c>
      <c r="G42" s="240">
        <v>0</v>
      </c>
      <c r="H42" s="241">
        <v>0</v>
      </c>
      <c r="I42" s="240">
        <v>0</v>
      </c>
      <c r="J42" s="241">
        <v>0</v>
      </c>
      <c r="K42" s="242">
        <v>0</v>
      </c>
      <c r="L42" s="240">
        <v>0</v>
      </c>
      <c r="M42" s="241">
        <v>150</v>
      </c>
      <c r="N42" s="243">
        <v>150</v>
      </c>
      <c r="O42" s="238" t="s">
        <v>66</v>
      </c>
      <c r="P42" s="244">
        <v>0</v>
      </c>
      <c r="Q42" s="241">
        <v>0</v>
      </c>
      <c r="R42" s="242">
        <v>0</v>
      </c>
      <c r="S42" s="241">
        <v>0</v>
      </c>
      <c r="T42" s="245">
        <v>0</v>
      </c>
      <c r="U42" s="241">
        <v>16</v>
      </c>
      <c r="V42" s="246">
        <v>12</v>
      </c>
      <c r="W42" s="241">
        <v>11</v>
      </c>
      <c r="X42" s="242">
        <v>8</v>
      </c>
      <c r="Y42" s="241">
        <f>SUM(P42:X42)</f>
        <v>47</v>
      </c>
      <c r="Z42" s="204">
        <f>SUM(AA42-Y42)</f>
        <v>103</v>
      </c>
      <c r="AA42" s="243">
        <v>150</v>
      </c>
      <c r="AB42" s="238" t="s">
        <v>125</v>
      </c>
      <c r="AC42" s="244">
        <v>0</v>
      </c>
      <c r="AD42" s="241">
        <v>10</v>
      </c>
      <c r="AE42" s="242">
        <v>3</v>
      </c>
      <c r="AF42" s="277">
        <v>3</v>
      </c>
      <c r="AG42" s="245">
        <v>3</v>
      </c>
      <c r="AH42" s="241"/>
      <c r="AI42" s="246"/>
      <c r="AJ42" s="241"/>
      <c r="AK42" s="242"/>
      <c r="AL42" s="204">
        <f t="shared" si="2"/>
        <v>66</v>
      </c>
      <c r="AM42" s="204">
        <f>SUM(AN42-AL42)</f>
        <v>84</v>
      </c>
      <c r="AN42" s="243">
        <v>150</v>
      </c>
    </row>
    <row r="43" spans="1:40" ht="6.95" customHeight="1" x14ac:dyDescent="0.2">
      <c r="A43" s="247"/>
      <c r="B43" s="239"/>
      <c r="C43" s="248"/>
      <c r="D43" s="248"/>
      <c r="E43" s="247"/>
      <c r="F43" s="248"/>
      <c r="G43" s="248"/>
      <c r="H43" s="247"/>
      <c r="I43" s="248"/>
      <c r="J43" s="247"/>
      <c r="K43" s="249"/>
      <c r="L43" s="248"/>
      <c r="M43" s="247"/>
      <c r="N43" s="250"/>
      <c r="O43" s="247"/>
      <c r="P43" s="251"/>
      <c r="Q43" s="247"/>
      <c r="R43" s="249"/>
      <c r="S43" s="247"/>
      <c r="T43" s="249"/>
      <c r="U43" s="247"/>
      <c r="V43" s="249"/>
      <c r="W43" s="247"/>
      <c r="X43" s="249"/>
      <c r="Y43" s="247"/>
      <c r="Z43" s="249"/>
      <c r="AA43" s="250"/>
      <c r="AB43" s="247"/>
      <c r="AC43" s="251"/>
      <c r="AD43" s="247"/>
      <c r="AE43" s="249"/>
      <c r="AF43" s="278"/>
      <c r="AG43" s="249"/>
      <c r="AH43" s="247"/>
      <c r="AI43" s="249"/>
      <c r="AJ43" s="247"/>
      <c r="AK43" s="249"/>
      <c r="AL43" s="247"/>
      <c r="AM43" s="249"/>
      <c r="AN43" s="250"/>
    </row>
    <row r="44" spans="1:40" ht="12.95" customHeight="1" x14ac:dyDescent="0.2">
      <c r="A44" s="203" t="s">
        <v>44</v>
      </c>
      <c r="B44" s="173">
        <f>SUM(B7:B42)</f>
        <v>18373</v>
      </c>
      <c r="C44" s="252">
        <f>SUM(C7:C42)</f>
        <v>1030</v>
      </c>
      <c r="D44" s="252">
        <v>263</v>
      </c>
      <c r="E44" s="252">
        <f t="shared" ref="E44:K44" si="4">SUM(E7:E42)</f>
        <v>828</v>
      </c>
      <c r="F44" s="252">
        <f t="shared" si="4"/>
        <v>649</v>
      </c>
      <c r="G44" s="252">
        <f t="shared" si="4"/>
        <v>1569</v>
      </c>
      <c r="H44" s="252">
        <f t="shared" si="4"/>
        <v>832</v>
      </c>
      <c r="I44" s="252">
        <f t="shared" si="4"/>
        <v>618</v>
      </c>
      <c r="J44" s="252">
        <f t="shared" si="4"/>
        <v>2062</v>
      </c>
      <c r="K44" s="252">
        <f t="shared" si="4"/>
        <v>2539</v>
      </c>
      <c r="L44" s="252">
        <f>SUM(C44:K44)</f>
        <v>10390</v>
      </c>
      <c r="M44" s="252">
        <f>SUM(M7:M42)</f>
        <v>6213</v>
      </c>
      <c r="N44" s="173">
        <v>16778</v>
      </c>
      <c r="O44" s="253" t="s">
        <v>44</v>
      </c>
      <c r="P44" s="173">
        <f>SUM(P7:P42)</f>
        <v>18373</v>
      </c>
      <c r="Q44" s="207">
        <f t="shared" ref="Q44:Y44" si="5">SUM(Q6:Q43)</f>
        <v>733</v>
      </c>
      <c r="R44" s="207">
        <f t="shared" si="5"/>
        <v>553</v>
      </c>
      <c r="S44" s="207">
        <f t="shared" si="5"/>
        <v>259</v>
      </c>
      <c r="T44" s="207">
        <f t="shared" si="5"/>
        <v>18</v>
      </c>
      <c r="U44" s="207">
        <f t="shared" si="5"/>
        <v>33</v>
      </c>
      <c r="V44" s="207">
        <f t="shared" si="5"/>
        <v>235</v>
      </c>
      <c r="W44" s="207">
        <f t="shared" si="5"/>
        <v>124</v>
      </c>
      <c r="X44" s="207">
        <f t="shared" si="5"/>
        <v>20</v>
      </c>
      <c r="Y44" s="207">
        <f t="shared" si="5"/>
        <v>12365</v>
      </c>
      <c r="Z44" s="207">
        <f>SUM(Z7:Z42)</f>
        <v>4896</v>
      </c>
      <c r="AA44" s="209">
        <f>SUM(AA7:AA42)</f>
        <v>17261</v>
      </c>
      <c r="AB44" s="253" t="s">
        <v>44</v>
      </c>
      <c r="AC44" s="173">
        <f t="shared" ref="AC44:AJ44" si="6">SUM(AC7:AC42)</f>
        <v>18373</v>
      </c>
      <c r="AD44" s="207">
        <f t="shared" si="6"/>
        <v>17</v>
      </c>
      <c r="AE44" s="207">
        <f t="shared" si="6"/>
        <v>6</v>
      </c>
      <c r="AF44" s="274">
        <f t="shared" si="6"/>
        <v>4</v>
      </c>
      <c r="AG44" s="207">
        <f t="shared" si="6"/>
        <v>4</v>
      </c>
      <c r="AH44" s="207">
        <f t="shared" si="6"/>
        <v>0</v>
      </c>
      <c r="AI44" s="207">
        <f t="shared" si="6"/>
        <v>0</v>
      </c>
      <c r="AJ44" s="207">
        <f t="shared" si="6"/>
        <v>0</v>
      </c>
      <c r="AK44" s="207">
        <f>SUM(AK7:AK39)</f>
        <v>0</v>
      </c>
      <c r="AL44" s="207">
        <f>SUM(AL7:AL42)</f>
        <v>12396</v>
      </c>
      <c r="AM44" s="207">
        <f>SUM(AM7:AM42)</f>
        <v>4865</v>
      </c>
      <c r="AN44" s="209">
        <f>SUM(AN7:AN42)</f>
        <v>17261</v>
      </c>
    </row>
    <row r="46" spans="1:40" ht="15.75" x14ac:dyDescent="0.25">
      <c r="L46" s="63"/>
      <c r="M46" s="141"/>
      <c r="O46" s="138"/>
      <c r="X46" s="63"/>
    </row>
    <row r="48" spans="1:40" x14ac:dyDescent="0.2">
      <c r="I48" s="63"/>
      <c r="O48" s="144"/>
    </row>
  </sheetData>
  <printOptions horizontalCentered="1" verticalCentered="1"/>
  <pageMargins left="0.39370078740157483" right="0.39370078740157483" top="0.19685039370078741" bottom="0.19685039370078741" header="0.51181102362204722" footer="0.51181102362204722"/>
  <pageSetup paperSize="9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N48"/>
  <sheetViews>
    <sheetView showGridLines="0" showZeros="0" zoomScaleNormal="100" workbookViewId="0">
      <selection activeCell="AG15" sqref="AG15"/>
    </sheetView>
  </sheetViews>
  <sheetFormatPr baseColWidth="10" defaultRowHeight="15" x14ac:dyDescent="0.2"/>
  <cols>
    <col min="1" max="1" width="53" style="1" customWidth="1"/>
    <col min="2" max="2" width="8.140625" style="1" customWidth="1"/>
    <col min="3" max="3" width="5.85546875" style="1" customWidth="1"/>
    <col min="4" max="6" width="5.85546875" style="2" customWidth="1"/>
    <col min="7" max="7" width="6" style="2" customWidth="1"/>
    <col min="8" max="9" width="5.85546875" style="1" customWidth="1"/>
    <col min="10" max="10" width="6.42578125" style="1" bestFit="1" customWidth="1"/>
    <col min="11" max="11" width="5.85546875" style="1" customWidth="1"/>
    <col min="12" max="12" width="7.28515625" style="1" customWidth="1"/>
    <col min="13" max="13" width="10" style="1" customWidth="1"/>
    <col min="14" max="14" width="8.140625" style="1" customWidth="1"/>
    <col min="15" max="15" width="54.140625" style="1" customWidth="1"/>
    <col min="16" max="16" width="8.140625" style="1" customWidth="1"/>
    <col min="17" max="18" width="5.85546875" style="1" customWidth="1"/>
    <col min="19" max="19" width="6.28515625" style="1" customWidth="1"/>
    <col min="20" max="20" width="6" style="1" customWidth="1"/>
    <col min="21" max="24" width="5.85546875" style="1" customWidth="1"/>
    <col min="25" max="25" width="7.28515625" style="1" customWidth="1"/>
    <col min="26" max="26" width="9.7109375" style="1" customWidth="1"/>
    <col min="27" max="27" width="8.140625" style="1" customWidth="1"/>
    <col min="28" max="28" width="51.7109375" style="1" customWidth="1"/>
    <col min="29" max="29" width="7.7109375" style="1" customWidth="1"/>
    <col min="30" max="37" width="6" style="1" customWidth="1"/>
    <col min="38" max="38" width="7.5703125" style="1" customWidth="1"/>
    <col min="39" max="39" width="9.7109375" style="1" customWidth="1"/>
    <col min="40" max="40" width="7.85546875" style="1" customWidth="1"/>
    <col min="41" max="16384" width="11.42578125" style="1"/>
  </cols>
  <sheetData>
    <row r="1" spans="1:40" x14ac:dyDescent="0.2">
      <c r="A1" s="1" t="s">
        <v>0</v>
      </c>
      <c r="B1" s="1" t="s">
        <v>97</v>
      </c>
      <c r="K1"/>
      <c r="L1" s="3" t="s">
        <v>102</v>
      </c>
      <c r="M1"/>
      <c r="N1" s="3" t="s">
        <v>2</v>
      </c>
      <c r="O1" s="1" t="s">
        <v>0</v>
      </c>
      <c r="P1" s="1" t="s">
        <v>120</v>
      </c>
      <c r="R1" s="2"/>
      <c r="S1" s="2"/>
      <c r="T1" s="2"/>
      <c r="U1" s="2"/>
      <c r="Y1" s="3" t="s">
        <v>108</v>
      </c>
      <c r="Z1"/>
      <c r="AA1" s="3" t="s">
        <v>3</v>
      </c>
      <c r="AB1" s="1" t="s">
        <v>0</v>
      </c>
      <c r="AC1" s="1" t="s">
        <v>146</v>
      </c>
      <c r="AE1" s="2"/>
      <c r="AF1" s="2"/>
      <c r="AG1" s="265"/>
      <c r="AH1" s="265"/>
      <c r="AI1" s="264"/>
      <c r="AJ1" s="264"/>
      <c r="AK1" s="264"/>
      <c r="AL1" s="280" t="s">
        <v>147</v>
      </c>
      <c r="AM1"/>
      <c r="AN1" s="3" t="s">
        <v>128</v>
      </c>
    </row>
    <row r="2" spans="1:40" ht="6.95" customHeight="1" x14ac:dyDescent="0.2">
      <c r="R2" s="2"/>
      <c r="S2" s="2"/>
      <c r="T2" s="2"/>
      <c r="U2" s="2"/>
      <c r="AE2" s="2"/>
      <c r="AF2" s="2"/>
      <c r="AG2" s="2"/>
      <c r="AH2" s="2"/>
    </row>
    <row r="3" spans="1:40" ht="15.75" x14ac:dyDescent="0.25">
      <c r="A3" s="1" t="s">
        <v>45</v>
      </c>
      <c r="B3" s="4"/>
      <c r="C3" s="4"/>
      <c r="H3"/>
      <c r="L3" s="5" t="s">
        <v>6</v>
      </c>
      <c r="O3" s="1" t="s">
        <v>45</v>
      </c>
      <c r="P3" s="4"/>
      <c r="Q3" s="4"/>
      <c r="R3" s="2"/>
      <c r="S3" s="2"/>
      <c r="T3" s="2"/>
      <c r="U3" s="2"/>
      <c r="V3"/>
      <c r="Y3" s="5" t="s">
        <v>6</v>
      </c>
      <c r="Z3"/>
      <c r="AB3" s="1" t="s">
        <v>45</v>
      </c>
      <c r="AC3" s="4"/>
      <c r="AD3" s="4"/>
      <c r="AE3" s="2"/>
      <c r="AF3" s="2"/>
      <c r="AG3" s="2"/>
      <c r="AH3" s="2"/>
      <c r="AI3"/>
      <c r="AL3" s="5" t="s">
        <v>6</v>
      </c>
      <c r="AM3"/>
    </row>
    <row r="4" spans="1:40" ht="6.95" customHeight="1" x14ac:dyDescent="0.2"/>
    <row r="5" spans="1:40" ht="51" x14ac:dyDescent="0.2">
      <c r="A5" s="6" t="s">
        <v>8</v>
      </c>
      <c r="B5" s="7" t="s">
        <v>9</v>
      </c>
      <c r="C5" s="8" t="s">
        <v>46</v>
      </c>
      <c r="D5" s="9" t="s">
        <v>81</v>
      </c>
      <c r="E5" s="9" t="s">
        <v>82</v>
      </c>
      <c r="F5" s="10" t="s">
        <v>83</v>
      </c>
      <c r="G5" s="11" t="s">
        <v>84</v>
      </c>
      <c r="H5" s="12" t="s">
        <v>85</v>
      </c>
      <c r="I5" s="12" t="s">
        <v>86</v>
      </c>
      <c r="J5" s="12" t="s">
        <v>91</v>
      </c>
      <c r="K5" s="12" t="s">
        <v>87</v>
      </c>
      <c r="L5" s="12" t="s">
        <v>10</v>
      </c>
      <c r="M5" s="13" t="s">
        <v>88</v>
      </c>
      <c r="N5" s="14" t="s">
        <v>12</v>
      </c>
      <c r="O5" s="6" t="s">
        <v>8</v>
      </c>
      <c r="P5" s="7" t="s">
        <v>9</v>
      </c>
      <c r="Q5" s="15" t="s">
        <v>89</v>
      </c>
      <c r="R5" s="15" t="s">
        <v>90</v>
      </c>
      <c r="S5" s="15" t="s">
        <v>92</v>
      </c>
      <c r="T5" s="15" t="s">
        <v>103</v>
      </c>
      <c r="U5" s="15" t="s">
        <v>105</v>
      </c>
      <c r="V5" s="15" t="s">
        <v>117</v>
      </c>
      <c r="W5" s="15" t="s">
        <v>121</v>
      </c>
      <c r="X5" s="15" t="s">
        <v>122</v>
      </c>
      <c r="Y5" s="12" t="s">
        <v>14</v>
      </c>
      <c r="Z5" s="13" t="s">
        <v>107</v>
      </c>
      <c r="AA5" s="14" t="s">
        <v>123</v>
      </c>
      <c r="AB5" s="270" t="s">
        <v>8</v>
      </c>
      <c r="AC5" s="271" t="s">
        <v>9</v>
      </c>
      <c r="AD5" s="266" t="s">
        <v>133</v>
      </c>
      <c r="AE5" s="266" t="s">
        <v>138</v>
      </c>
      <c r="AF5" s="266" t="s">
        <v>141</v>
      </c>
      <c r="AG5" s="281" t="s">
        <v>145</v>
      </c>
      <c r="AH5" s="279" t="s">
        <v>144</v>
      </c>
      <c r="AI5" s="266">
        <v>13</v>
      </c>
      <c r="AJ5" s="266">
        <v>14</v>
      </c>
      <c r="AK5" s="266">
        <v>15</v>
      </c>
      <c r="AL5" s="267" t="s">
        <v>14</v>
      </c>
      <c r="AM5" s="268" t="s">
        <v>107</v>
      </c>
      <c r="AN5" s="269" t="s">
        <v>12</v>
      </c>
    </row>
    <row r="6" spans="1:40" ht="12.95" customHeight="1" x14ac:dyDescent="0.2">
      <c r="A6" s="145" t="s">
        <v>16</v>
      </c>
      <c r="B6" s="146"/>
      <c r="C6" s="147"/>
      <c r="D6" s="148"/>
      <c r="E6" s="148"/>
      <c r="F6" s="149"/>
      <c r="G6" s="150"/>
      <c r="H6" s="151"/>
      <c r="I6" s="151"/>
      <c r="J6" s="151"/>
      <c r="K6" s="151"/>
      <c r="L6" s="151"/>
      <c r="M6" s="151"/>
      <c r="N6" s="153"/>
      <c r="O6" s="145" t="s">
        <v>16</v>
      </c>
      <c r="P6" s="146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5"/>
      <c r="AB6" s="145" t="s">
        <v>16</v>
      </c>
      <c r="AC6" s="146"/>
      <c r="AD6" s="204"/>
      <c r="AE6" s="204"/>
      <c r="AF6" s="245"/>
      <c r="AG6" s="273"/>
      <c r="AH6" s="204"/>
      <c r="AI6" s="204"/>
      <c r="AJ6" s="204"/>
      <c r="AK6" s="204"/>
      <c r="AL6" s="204"/>
      <c r="AM6" s="204"/>
      <c r="AN6" s="205"/>
    </row>
    <row r="7" spans="1:40" ht="12.95" customHeight="1" x14ac:dyDescent="0.2">
      <c r="A7" s="151" t="s">
        <v>110</v>
      </c>
      <c r="B7" s="157">
        <v>4200</v>
      </c>
      <c r="C7" s="260">
        <v>806</v>
      </c>
      <c r="D7" s="260">
        <v>123</v>
      </c>
      <c r="E7" s="260">
        <v>760</v>
      </c>
      <c r="F7" s="261">
        <v>468</v>
      </c>
      <c r="G7" s="262">
        <v>1399</v>
      </c>
      <c r="H7" s="260">
        <v>654</v>
      </c>
      <c r="I7" s="260">
        <v>167</v>
      </c>
      <c r="J7" s="260">
        <v>117</v>
      </c>
      <c r="K7" s="260">
        <v>2</v>
      </c>
      <c r="L7" s="260">
        <f>SUM(C7:K7)</f>
        <v>4496</v>
      </c>
      <c r="M7" s="159">
        <v>0</v>
      </c>
      <c r="N7" s="162">
        <v>4494</v>
      </c>
      <c r="O7" s="151" t="s">
        <v>17</v>
      </c>
      <c r="P7" s="157">
        <v>4200</v>
      </c>
      <c r="Q7" s="204">
        <v>0</v>
      </c>
      <c r="R7" s="204">
        <v>0</v>
      </c>
      <c r="S7" s="204">
        <v>0</v>
      </c>
      <c r="T7" s="204">
        <v>0</v>
      </c>
      <c r="U7" s="204">
        <v>0</v>
      </c>
      <c r="V7" s="204">
        <v>0</v>
      </c>
      <c r="W7" s="204">
        <v>0</v>
      </c>
      <c r="X7" s="204"/>
      <c r="Y7" s="245">
        <f t="shared" ref="Y7:Y12" si="0">SUM(Q7:X7,L7)</f>
        <v>4496</v>
      </c>
      <c r="Z7" s="204">
        <f t="shared" ref="Z7:Z12" si="1">SUM(AA7-Y7)</f>
        <v>-2</v>
      </c>
      <c r="AA7" s="205">
        <v>4494</v>
      </c>
      <c r="AB7" s="151" t="s">
        <v>17</v>
      </c>
      <c r="AC7" s="157">
        <v>4200</v>
      </c>
      <c r="AD7" s="204"/>
      <c r="AE7" s="204"/>
      <c r="AF7" s="245"/>
      <c r="AG7" s="273"/>
      <c r="AH7" s="204"/>
      <c r="AI7" s="204"/>
      <c r="AJ7" s="204"/>
      <c r="AK7" s="204"/>
      <c r="AL7" s="204">
        <f t="shared" ref="AL7:AL42" si="2">SUM(AD7:AK7,Y7)</f>
        <v>4496</v>
      </c>
      <c r="AM7" s="204">
        <f t="shared" ref="AM7:AM12" si="3">SUM(AN7-AL7)</f>
        <v>-2</v>
      </c>
      <c r="AN7" s="205">
        <v>4494</v>
      </c>
    </row>
    <row r="8" spans="1:40" ht="12.95" customHeight="1" x14ac:dyDescent="0.2">
      <c r="A8" s="151" t="s">
        <v>116</v>
      </c>
      <c r="B8" s="157">
        <v>0</v>
      </c>
      <c r="C8" s="164">
        <v>0</v>
      </c>
      <c r="D8" s="159">
        <v>0</v>
      </c>
      <c r="E8" s="159">
        <v>0</v>
      </c>
      <c r="F8" s="160">
        <v>0</v>
      </c>
      <c r="G8" s="165">
        <v>0</v>
      </c>
      <c r="H8" s="159">
        <v>0</v>
      </c>
      <c r="I8" s="159">
        <v>0</v>
      </c>
      <c r="J8" s="159">
        <v>0</v>
      </c>
      <c r="K8" s="159">
        <v>0</v>
      </c>
      <c r="L8" s="159">
        <f>SUM(C8:K8)</f>
        <v>0</v>
      </c>
      <c r="M8" s="159">
        <f>SUM(N8-L8)</f>
        <v>10</v>
      </c>
      <c r="N8" s="162">
        <v>10</v>
      </c>
      <c r="O8" s="151" t="s">
        <v>116</v>
      </c>
      <c r="P8" s="157">
        <v>0</v>
      </c>
      <c r="Q8" s="204">
        <v>0</v>
      </c>
      <c r="R8" s="204">
        <v>0</v>
      </c>
      <c r="S8" s="204">
        <v>0</v>
      </c>
      <c r="T8" s="204">
        <v>0</v>
      </c>
      <c r="U8" s="204">
        <v>0</v>
      </c>
      <c r="V8" s="204">
        <v>0</v>
      </c>
      <c r="W8" s="204">
        <v>5</v>
      </c>
      <c r="X8" s="204">
        <v>-5</v>
      </c>
      <c r="Y8" s="204">
        <f t="shared" si="0"/>
        <v>0</v>
      </c>
      <c r="Z8" s="204">
        <f t="shared" si="1"/>
        <v>10</v>
      </c>
      <c r="AA8" s="205">
        <v>10</v>
      </c>
      <c r="AB8" s="151" t="s">
        <v>124</v>
      </c>
      <c r="AC8" s="157">
        <v>0</v>
      </c>
      <c r="AD8" s="204"/>
      <c r="AE8" s="204"/>
      <c r="AF8" s="245"/>
      <c r="AG8" s="273"/>
      <c r="AH8" s="204"/>
      <c r="AI8" s="204"/>
      <c r="AJ8" s="204"/>
      <c r="AK8" s="204"/>
      <c r="AL8" s="204">
        <f t="shared" si="2"/>
        <v>0</v>
      </c>
      <c r="AM8" s="204">
        <f t="shared" si="3"/>
        <v>10</v>
      </c>
      <c r="AN8" s="205">
        <v>10</v>
      </c>
    </row>
    <row r="9" spans="1:40" ht="12.95" customHeight="1" x14ac:dyDescent="0.2">
      <c r="A9" s="151" t="s">
        <v>19</v>
      </c>
      <c r="B9" s="157">
        <v>1000</v>
      </c>
      <c r="C9" s="164">
        <v>0</v>
      </c>
      <c r="D9" s="159">
        <v>0</v>
      </c>
      <c r="E9" s="159">
        <v>1</v>
      </c>
      <c r="F9" s="160">
        <v>0</v>
      </c>
      <c r="G9" s="165">
        <v>5</v>
      </c>
      <c r="H9" s="159">
        <v>3</v>
      </c>
      <c r="I9" s="159">
        <v>0</v>
      </c>
      <c r="J9" s="159">
        <v>0</v>
      </c>
      <c r="K9" s="159">
        <v>2</v>
      </c>
      <c r="L9" s="159">
        <f>SUM(C9:K9)</f>
        <v>11</v>
      </c>
      <c r="M9" s="159">
        <f>SUM(N9-L9)</f>
        <v>989</v>
      </c>
      <c r="N9" s="162">
        <v>1000</v>
      </c>
      <c r="O9" s="151" t="s">
        <v>19</v>
      </c>
      <c r="P9" s="157">
        <v>1000</v>
      </c>
      <c r="Q9" s="204">
        <v>0</v>
      </c>
      <c r="R9" s="204">
        <v>2</v>
      </c>
      <c r="S9" s="204">
        <v>0</v>
      </c>
      <c r="T9" s="204">
        <v>0</v>
      </c>
      <c r="U9" s="204">
        <v>0</v>
      </c>
      <c r="V9" s="204">
        <v>3</v>
      </c>
      <c r="W9" s="204">
        <v>4</v>
      </c>
      <c r="X9" s="204">
        <v>1</v>
      </c>
      <c r="Y9" s="204">
        <f t="shared" si="0"/>
        <v>21</v>
      </c>
      <c r="Z9" s="204">
        <f t="shared" si="1"/>
        <v>979</v>
      </c>
      <c r="AA9" s="205">
        <v>1000</v>
      </c>
      <c r="AB9" s="151" t="s">
        <v>126</v>
      </c>
      <c r="AC9" s="157">
        <v>1000</v>
      </c>
      <c r="AD9" s="204"/>
      <c r="AE9" s="204"/>
      <c r="AF9" s="245"/>
      <c r="AG9" s="273"/>
      <c r="AH9" s="204"/>
      <c r="AI9" s="204"/>
      <c r="AJ9" s="204"/>
      <c r="AK9" s="204"/>
      <c r="AL9" s="204">
        <f t="shared" si="2"/>
        <v>21</v>
      </c>
      <c r="AM9" s="204">
        <f t="shared" si="3"/>
        <v>979</v>
      </c>
      <c r="AN9" s="205">
        <v>1000</v>
      </c>
    </row>
    <row r="10" spans="1:40" ht="12.95" customHeight="1" x14ac:dyDescent="0.2">
      <c r="A10" s="151" t="s">
        <v>20</v>
      </c>
      <c r="B10" s="157">
        <v>300</v>
      </c>
      <c r="C10" s="164">
        <v>0</v>
      </c>
      <c r="D10" s="159">
        <v>0</v>
      </c>
      <c r="E10" s="159">
        <v>0</v>
      </c>
      <c r="F10" s="160">
        <v>0</v>
      </c>
      <c r="G10" s="165">
        <v>0</v>
      </c>
      <c r="H10" s="159">
        <v>0</v>
      </c>
      <c r="I10" s="159">
        <v>150</v>
      </c>
      <c r="J10" s="159">
        <v>0</v>
      </c>
      <c r="K10" s="159">
        <v>0</v>
      </c>
      <c r="L10" s="159">
        <f>SUM(C10:K10)</f>
        <v>150</v>
      </c>
      <c r="M10" s="159">
        <v>150</v>
      </c>
      <c r="N10" s="162">
        <f>SUM(L10:M10)</f>
        <v>300</v>
      </c>
      <c r="O10" s="151" t="s">
        <v>20</v>
      </c>
      <c r="P10" s="157">
        <v>300</v>
      </c>
      <c r="Q10" s="204">
        <v>0</v>
      </c>
      <c r="R10" s="204">
        <v>0</v>
      </c>
      <c r="S10" s="204">
        <v>150</v>
      </c>
      <c r="T10" s="204">
        <v>0</v>
      </c>
      <c r="U10" s="204">
        <v>0</v>
      </c>
      <c r="V10" s="204">
        <v>0</v>
      </c>
      <c r="W10" s="204">
        <v>0</v>
      </c>
      <c r="X10" s="204"/>
      <c r="Y10" s="204">
        <f t="shared" si="0"/>
        <v>300</v>
      </c>
      <c r="Z10" s="204">
        <f t="shared" si="1"/>
        <v>0</v>
      </c>
      <c r="AA10" s="205">
        <v>300</v>
      </c>
      <c r="AB10" s="151" t="s">
        <v>20</v>
      </c>
      <c r="AC10" s="157">
        <v>300</v>
      </c>
      <c r="AD10" s="204"/>
      <c r="AE10" s="204"/>
      <c r="AF10" s="245"/>
      <c r="AG10" s="273"/>
      <c r="AH10" s="204"/>
      <c r="AI10" s="204"/>
      <c r="AJ10" s="204"/>
      <c r="AK10" s="204"/>
      <c r="AL10" s="204">
        <f t="shared" si="2"/>
        <v>300</v>
      </c>
      <c r="AM10" s="204">
        <f t="shared" si="3"/>
        <v>0</v>
      </c>
      <c r="AN10" s="205">
        <v>300</v>
      </c>
    </row>
    <row r="11" spans="1:40" ht="12.95" customHeight="1" x14ac:dyDescent="0.2">
      <c r="A11" s="151" t="s">
        <v>114</v>
      </c>
      <c r="B11" s="157">
        <v>0</v>
      </c>
      <c r="C11" s="164">
        <v>0</v>
      </c>
      <c r="D11" s="159">
        <v>0</v>
      </c>
      <c r="E11" s="159">
        <v>0</v>
      </c>
      <c r="F11" s="160">
        <v>0</v>
      </c>
      <c r="G11" s="165">
        <v>0</v>
      </c>
      <c r="H11" s="159">
        <v>0</v>
      </c>
      <c r="I11" s="159">
        <v>0</v>
      </c>
      <c r="J11" s="159">
        <v>0</v>
      </c>
      <c r="K11" s="159">
        <v>0</v>
      </c>
      <c r="L11" s="159">
        <f>SUM(C11:K11)</f>
        <v>0</v>
      </c>
      <c r="M11" s="159">
        <v>10</v>
      </c>
      <c r="N11" s="162">
        <v>10</v>
      </c>
      <c r="O11" s="151" t="s">
        <v>114</v>
      </c>
      <c r="P11" s="157">
        <v>0</v>
      </c>
      <c r="Q11" s="204">
        <v>0</v>
      </c>
      <c r="R11" s="204">
        <v>0</v>
      </c>
      <c r="S11" s="204">
        <v>0</v>
      </c>
      <c r="T11" s="204">
        <v>0</v>
      </c>
      <c r="U11" s="204">
        <v>0</v>
      </c>
      <c r="V11" s="204">
        <v>0</v>
      </c>
      <c r="W11" s="204">
        <v>7</v>
      </c>
      <c r="X11" s="204">
        <v>1</v>
      </c>
      <c r="Y11" s="204">
        <f t="shared" si="0"/>
        <v>8</v>
      </c>
      <c r="Z11" s="204">
        <f t="shared" si="1"/>
        <v>2</v>
      </c>
      <c r="AA11" s="205">
        <v>10</v>
      </c>
      <c r="AB11" s="151" t="s">
        <v>114</v>
      </c>
      <c r="AC11" s="157">
        <v>0</v>
      </c>
      <c r="AD11" s="204">
        <v>4</v>
      </c>
      <c r="AE11" s="204"/>
      <c r="AF11" s="245"/>
      <c r="AG11" s="273"/>
      <c r="AH11" s="204"/>
      <c r="AI11" s="204"/>
      <c r="AJ11" s="204"/>
      <c r="AK11" s="204"/>
      <c r="AL11" s="234">
        <f t="shared" si="2"/>
        <v>12</v>
      </c>
      <c r="AM11" s="204">
        <f t="shared" si="3"/>
        <v>-2</v>
      </c>
      <c r="AN11" s="205">
        <v>10</v>
      </c>
    </row>
    <row r="12" spans="1:40" ht="12.95" customHeight="1" x14ac:dyDescent="0.2">
      <c r="A12" s="145" t="s">
        <v>115</v>
      </c>
      <c r="B12" s="190">
        <v>278</v>
      </c>
      <c r="C12" s="191">
        <v>164</v>
      </c>
      <c r="D12" s="154">
        <v>81</v>
      </c>
      <c r="E12" s="154">
        <v>34</v>
      </c>
      <c r="F12" s="192">
        <v>18</v>
      </c>
      <c r="G12" s="206">
        <v>3</v>
      </c>
      <c r="H12" s="154">
        <v>0</v>
      </c>
      <c r="I12" s="154">
        <v>0</v>
      </c>
      <c r="J12" s="154">
        <v>0</v>
      </c>
      <c r="K12" s="154">
        <v>0</v>
      </c>
      <c r="L12" s="154">
        <f>SUM(C12:J12)</f>
        <v>300</v>
      </c>
      <c r="M12" s="154">
        <v>0</v>
      </c>
      <c r="N12" s="156">
        <f>SUM(L12:M12)</f>
        <v>300</v>
      </c>
      <c r="O12" s="145" t="s">
        <v>115</v>
      </c>
      <c r="P12" s="190">
        <v>278</v>
      </c>
      <c r="Q12" s="207">
        <v>0</v>
      </c>
      <c r="R12" s="207">
        <v>0</v>
      </c>
      <c r="S12" s="207">
        <v>0</v>
      </c>
      <c r="T12" s="207">
        <v>0</v>
      </c>
      <c r="U12" s="207">
        <v>0</v>
      </c>
      <c r="V12" s="207">
        <v>0</v>
      </c>
      <c r="W12" s="207">
        <v>0</v>
      </c>
      <c r="X12" s="207"/>
      <c r="Y12" s="208">
        <f t="shared" si="0"/>
        <v>300</v>
      </c>
      <c r="Z12" s="207">
        <f t="shared" si="1"/>
        <v>0</v>
      </c>
      <c r="AA12" s="209">
        <v>300</v>
      </c>
      <c r="AB12" s="145" t="s">
        <v>115</v>
      </c>
      <c r="AC12" s="190">
        <v>278</v>
      </c>
      <c r="AD12" s="207">
        <v>0</v>
      </c>
      <c r="AE12" s="207">
        <v>0</v>
      </c>
      <c r="AF12" s="283">
        <v>0</v>
      </c>
      <c r="AG12" s="274">
        <v>0</v>
      </c>
      <c r="AH12" s="207">
        <v>0</v>
      </c>
      <c r="AI12" s="207">
        <v>0</v>
      </c>
      <c r="AJ12" s="207">
        <v>0</v>
      </c>
      <c r="AK12" s="207"/>
      <c r="AL12" s="208">
        <f t="shared" si="2"/>
        <v>300</v>
      </c>
      <c r="AM12" s="207">
        <f t="shared" si="3"/>
        <v>0</v>
      </c>
      <c r="AN12" s="209">
        <v>300</v>
      </c>
    </row>
    <row r="13" spans="1:40" ht="12.95" customHeight="1" x14ac:dyDescent="0.2">
      <c r="A13" s="145" t="s">
        <v>22</v>
      </c>
      <c r="B13" s="190"/>
      <c r="C13" s="191"/>
      <c r="D13" s="154"/>
      <c r="E13" s="154"/>
      <c r="F13" s="192"/>
      <c r="G13" s="210"/>
      <c r="H13" s="154"/>
      <c r="I13" s="154"/>
      <c r="J13" s="154"/>
      <c r="K13" s="154"/>
      <c r="L13" s="154"/>
      <c r="M13" s="154"/>
      <c r="N13" s="194"/>
      <c r="O13" s="145" t="s">
        <v>22</v>
      </c>
      <c r="P13" s="190"/>
      <c r="Q13" s="204"/>
      <c r="R13" s="211"/>
      <c r="S13" s="204"/>
      <c r="T13" s="204"/>
      <c r="U13" s="204"/>
      <c r="V13" s="204"/>
      <c r="W13" s="204"/>
      <c r="X13" s="204"/>
      <c r="Y13" s="204"/>
      <c r="Z13" s="204"/>
      <c r="AA13" s="205"/>
      <c r="AB13" s="145" t="s">
        <v>22</v>
      </c>
      <c r="AC13" s="190"/>
      <c r="AD13" s="204"/>
      <c r="AE13" s="211"/>
      <c r="AF13" s="245"/>
      <c r="AG13" s="273"/>
      <c r="AH13" s="204"/>
      <c r="AI13" s="204"/>
      <c r="AJ13" s="204"/>
      <c r="AK13" s="204"/>
      <c r="AL13" s="204">
        <f t="shared" si="2"/>
        <v>0</v>
      </c>
      <c r="AM13" s="204"/>
      <c r="AN13" s="205"/>
    </row>
    <row r="14" spans="1:40" ht="12.95" customHeight="1" x14ac:dyDescent="0.2">
      <c r="A14" s="212" t="s">
        <v>23</v>
      </c>
      <c r="B14" s="213">
        <v>250</v>
      </c>
      <c r="C14" s="214">
        <v>0</v>
      </c>
      <c r="D14" s="215">
        <v>0</v>
      </c>
      <c r="E14" s="215">
        <v>1</v>
      </c>
      <c r="F14" s="216">
        <v>20</v>
      </c>
      <c r="G14" s="217">
        <v>12</v>
      </c>
      <c r="H14" s="215">
        <v>12</v>
      </c>
      <c r="I14" s="215">
        <v>8</v>
      </c>
      <c r="J14" s="215">
        <v>9</v>
      </c>
      <c r="K14" s="215">
        <v>23</v>
      </c>
      <c r="L14" s="215">
        <f>SUM(C14:K14)</f>
        <v>85</v>
      </c>
      <c r="M14" s="216">
        <v>165</v>
      </c>
      <c r="N14" s="218">
        <f>SUM(L14:M14)</f>
        <v>250</v>
      </c>
      <c r="O14" s="212" t="s">
        <v>23</v>
      </c>
      <c r="P14" s="213">
        <v>250</v>
      </c>
      <c r="Q14" s="219">
        <v>55</v>
      </c>
      <c r="R14" s="219">
        <v>13</v>
      </c>
      <c r="S14" s="219">
        <v>8</v>
      </c>
      <c r="T14" s="219">
        <v>7</v>
      </c>
      <c r="U14" s="219">
        <v>13</v>
      </c>
      <c r="V14" s="219">
        <v>28</v>
      </c>
      <c r="W14" s="219">
        <v>2</v>
      </c>
      <c r="X14" s="219">
        <v>15</v>
      </c>
      <c r="Y14" s="204">
        <f>SUM(Q14:X14,L14)</f>
        <v>226</v>
      </c>
      <c r="Z14" s="219">
        <f>SUM(AA14-Y14)</f>
        <v>24</v>
      </c>
      <c r="AA14" s="220">
        <v>250</v>
      </c>
      <c r="AB14" s="212" t="s">
        <v>131</v>
      </c>
      <c r="AC14" s="213">
        <v>250</v>
      </c>
      <c r="AD14" s="219">
        <v>3</v>
      </c>
      <c r="AE14" s="219">
        <v>3</v>
      </c>
      <c r="AF14" s="284">
        <v>1</v>
      </c>
      <c r="AG14" s="275">
        <v>8</v>
      </c>
      <c r="AH14" s="219">
        <v>2</v>
      </c>
      <c r="AI14" s="219"/>
      <c r="AJ14" s="219"/>
      <c r="AK14" s="219"/>
      <c r="AL14" s="225">
        <f t="shared" si="2"/>
        <v>243</v>
      </c>
      <c r="AM14" s="219">
        <f>SUM(AN14-AL14)</f>
        <v>7</v>
      </c>
      <c r="AN14" s="220">
        <v>250</v>
      </c>
    </row>
    <row r="15" spans="1:40" ht="6.95" customHeight="1" x14ac:dyDescent="0.2">
      <c r="A15" s="177"/>
      <c r="B15" s="157"/>
      <c r="C15" s="164"/>
      <c r="D15" s="159"/>
      <c r="E15" s="159"/>
      <c r="F15" s="160"/>
      <c r="G15" s="163"/>
      <c r="H15" s="159"/>
      <c r="I15" s="159"/>
      <c r="J15" s="159"/>
      <c r="K15" s="159"/>
      <c r="L15" s="159"/>
      <c r="M15" s="159"/>
      <c r="N15" s="162"/>
      <c r="O15" s="177"/>
      <c r="P15" s="157"/>
      <c r="Q15" s="204"/>
      <c r="R15" s="204"/>
      <c r="S15" s="204"/>
      <c r="T15" s="204"/>
      <c r="U15" s="204"/>
      <c r="V15" s="204"/>
      <c r="W15" s="204"/>
      <c r="X15" s="204"/>
      <c r="Y15" s="221"/>
      <c r="Z15" s="204"/>
      <c r="AA15" s="205"/>
      <c r="AB15" s="177"/>
      <c r="AC15" s="157"/>
      <c r="AD15" s="204"/>
      <c r="AE15" s="204"/>
      <c r="AF15" s="245"/>
      <c r="AG15" s="273"/>
      <c r="AH15" s="204"/>
      <c r="AI15" s="204"/>
      <c r="AJ15" s="204"/>
      <c r="AK15" s="204"/>
      <c r="AL15" s="204">
        <f t="shared" si="2"/>
        <v>0</v>
      </c>
      <c r="AM15" s="204"/>
      <c r="AN15" s="205"/>
    </row>
    <row r="16" spans="1:40" ht="12.95" customHeight="1" x14ac:dyDescent="0.2">
      <c r="A16" s="177" t="s">
        <v>24</v>
      </c>
      <c r="B16" s="157"/>
      <c r="C16" s="164"/>
      <c r="D16" s="159"/>
      <c r="E16" s="159"/>
      <c r="F16" s="160"/>
      <c r="G16" s="165"/>
      <c r="H16" s="159"/>
      <c r="I16" s="159"/>
      <c r="J16" s="159"/>
      <c r="K16" s="159"/>
      <c r="L16" s="159"/>
      <c r="M16" s="159"/>
      <c r="N16" s="153"/>
      <c r="O16" s="177" t="s">
        <v>24</v>
      </c>
      <c r="P16" s="157"/>
      <c r="Q16" s="204"/>
      <c r="R16" s="204"/>
      <c r="S16" s="204"/>
      <c r="T16" s="204"/>
      <c r="U16" s="204"/>
      <c r="V16" s="204"/>
      <c r="W16" s="204"/>
      <c r="X16" s="204"/>
      <c r="Y16" s="222"/>
      <c r="Z16" s="204"/>
      <c r="AA16" s="205"/>
      <c r="AB16" s="177" t="s">
        <v>24</v>
      </c>
      <c r="AC16" s="157"/>
      <c r="AD16" s="204"/>
      <c r="AE16" s="204"/>
      <c r="AF16" s="245"/>
      <c r="AG16" s="273"/>
      <c r="AH16" s="204"/>
      <c r="AI16" s="204"/>
      <c r="AJ16" s="204"/>
      <c r="AK16" s="204"/>
      <c r="AL16" s="204">
        <f t="shared" si="2"/>
        <v>0</v>
      </c>
      <c r="AM16" s="204"/>
      <c r="AN16" s="205"/>
    </row>
    <row r="17" spans="1:40" ht="12.95" customHeight="1" x14ac:dyDescent="0.2">
      <c r="A17" s="223" t="s">
        <v>25</v>
      </c>
      <c r="B17" s="213">
        <v>910</v>
      </c>
      <c r="C17" s="214">
        <v>1</v>
      </c>
      <c r="D17" s="215">
        <v>5</v>
      </c>
      <c r="E17" s="215">
        <v>6</v>
      </c>
      <c r="F17" s="216">
        <v>3</v>
      </c>
      <c r="G17" s="217">
        <v>0</v>
      </c>
      <c r="H17" s="215">
        <v>24</v>
      </c>
      <c r="I17" s="215">
        <v>13</v>
      </c>
      <c r="J17" s="215">
        <v>78</v>
      </c>
      <c r="K17" s="215">
        <v>338</v>
      </c>
      <c r="L17" s="215">
        <f>SUM(C17:K17)</f>
        <v>468</v>
      </c>
      <c r="M17" s="159">
        <f>SUM(N17-L17)</f>
        <v>145</v>
      </c>
      <c r="N17" s="218">
        <v>613</v>
      </c>
      <c r="O17" s="223" t="s">
        <v>25</v>
      </c>
      <c r="P17" s="213">
        <v>910</v>
      </c>
      <c r="Q17" s="219">
        <v>142</v>
      </c>
      <c r="R17" s="219">
        <v>2</v>
      </c>
      <c r="S17" s="219">
        <v>0</v>
      </c>
      <c r="T17" s="219">
        <v>0</v>
      </c>
      <c r="U17" s="219">
        <v>0</v>
      </c>
      <c r="V17" s="219">
        <v>0</v>
      </c>
      <c r="W17" s="219">
        <v>0</v>
      </c>
      <c r="X17" s="219"/>
      <c r="Y17" s="204">
        <f>SUM(Q17:X17,L17)</f>
        <v>612</v>
      </c>
      <c r="Z17" s="219">
        <f>SUM(AA17-Y17)</f>
        <v>1</v>
      </c>
      <c r="AA17" s="220">
        <v>613</v>
      </c>
      <c r="AB17" s="223" t="s">
        <v>25</v>
      </c>
      <c r="AC17" s="213">
        <v>910</v>
      </c>
      <c r="AD17" s="219"/>
      <c r="AE17" s="219"/>
      <c r="AF17" s="284"/>
      <c r="AG17" s="275"/>
      <c r="AH17" s="219"/>
      <c r="AI17" s="219"/>
      <c r="AJ17" s="219"/>
      <c r="AK17" s="219"/>
      <c r="AL17" s="225">
        <f t="shared" si="2"/>
        <v>612</v>
      </c>
      <c r="AM17" s="219">
        <f>SUM(AN17-AL17)</f>
        <v>1</v>
      </c>
      <c r="AN17" s="220">
        <v>613</v>
      </c>
    </row>
    <row r="18" spans="1:40" ht="6.95" customHeight="1" x14ac:dyDescent="0.2">
      <c r="A18" s="151"/>
      <c r="B18" s="157"/>
      <c r="C18" s="164"/>
      <c r="D18" s="159"/>
      <c r="E18" s="159"/>
      <c r="F18" s="160"/>
      <c r="G18" s="163"/>
      <c r="H18" s="159"/>
      <c r="I18" s="159"/>
      <c r="J18" s="159"/>
      <c r="K18" s="159"/>
      <c r="L18" s="159"/>
      <c r="M18" s="159"/>
      <c r="N18" s="162"/>
      <c r="O18" s="151"/>
      <c r="P18" s="157"/>
      <c r="Q18" s="204"/>
      <c r="R18" s="204"/>
      <c r="S18" s="204"/>
      <c r="T18" s="204"/>
      <c r="U18" s="204"/>
      <c r="V18" s="204"/>
      <c r="W18" s="204"/>
      <c r="X18" s="204"/>
      <c r="Y18" s="224"/>
      <c r="Z18" s="204"/>
      <c r="AA18" s="205"/>
      <c r="AB18" s="151"/>
      <c r="AC18" s="157"/>
      <c r="AD18" s="204"/>
      <c r="AE18" s="204"/>
      <c r="AF18" s="245"/>
      <c r="AG18" s="273"/>
      <c r="AH18" s="204"/>
      <c r="AI18" s="204"/>
      <c r="AJ18" s="204"/>
      <c r="AK18" s="204"/>
      <c r="AL18" s="204">
        <f t="shared" si="2"/>
        <v>0</v>
      </c>
      <c r="AM18" s="204"/>
      <c r="AN18" s="205"/>
    </row>
    <row r="19" spans="1:40" ht="12.95" customHeight="1" x14ac:dyDescent="0.2">
      <c r="A19" s="212" t="s">
        <v>26</v>
      </c>
      <c r="B19" s="213">
        <v>450</v>
      </c>
      <c r="C19" s="214">
        <v>15</v>
      </c>
      <c r="D19" s="215">
        <v>14</v>
      </c>
      <c r="E19" s="215">
        <v>1</v>
      </c>
      <c r="F19" s="216">
        <v>36</v>
      </c>
      <c r="G19" s="217">
        <v>32</v>
      </c>
      <c r="H19" s="215">
        <v>0</v>
      </c>
      <c r="I19" s="215">
        <v>0</v>
      </c>
      <c r="J19" s="215">
        <v>0</v>
      </c>
      <c r="K19" s="215">
        <v>0</v>
      </c>
      <c r="L19" s="215">
        <f>SUM(C19:K19)</f>
        <v>98</v>
      </c>
      <c r="M19" s="215">
        <v>0</v>
      </c>
      <c r="N19" s="218">
        <f>SUM(L19:M19)</f>
        <v>98</v>
      </c>
      <c r="O19" s="212" t="s">
        <v>26</v>
      </c>
      <c r="P19" s="213">
        <v>450</v>
      </c>
      <c r="Q19" s="219">
        <v>0</v>
      </c>
      <c r="R19" s="219">
        <v>0</v>
      </c>
      <c r="S19" s="219">
        <v>0</v>
      </c>
      <c r="T19" s="219">
        <v>0</v>
      </c>
      <c r="U19" s="219">
        <v>0</v>
      </c>
      <c r="V19" s="219">
        <v>0</v>
      </c>
      <c r="W19" s="219">
        <v>0</v>
      </c>
      <c r="X19" s="219"/>
      <c r="Y19" s="225">
        <f>SUM(Q19:X19,L19)</f>
        <v>98</v>
      </c>
      <c r="Z19" s="219">
        <f>SUM(AA19-Y19)</f>
        <v>0</v>
      </c>
      <c r="AA19" s="220">
        <v>98</v>
      </c>
      <c r="AB19" s="212" t="s">
        <v>26</v>
      </c>
      <c r="AC19" s="213">
        <v>450</v>
      </c>
      <c r="AD19" s="219"/>
      <c r="AE19" s="219"/>
      <c r="AF19" s="284"/>
      <c r="AG19" s="275"/>
      <c r="AH19" s="219"/>
      <c r="AI19" s="219"/>
      <c r="AJ19" s="219"/>
      <c r="AK19" s="219"/>
      <c r="AL19" s="225">
        <f t="shared" si="2"/>
        <v>98</v>
      </c>
      <c r="AM19" s="219">
        <f>SUM(AN19-AL19)</f>
        <v>0</v>
      </c>
      <c r="AN19" s="220">
        <v>98</v>
      </c>
    </row>
    <row r="20" spans="1:40" ht="6.95" customHeight="1" x14ac:dyDescent="0.2">
      <c r="A20" s="177"/>
      <c r="B20" s="157"/>
      <c r="C20" s="164"/>
      <c r="D20" s="159"/>
      <c r="E20" s="159"/>
      <c r="F20" s="160"/>
      <c r="G20" s="163"/>
      <c r="H20" s="159"/>
      <c r="I20" s="159"/>
      <c r="J20" s="159"/>
      <c r="K20" s="159"/>
      <c r="L20" s="159"/>
      <c r="M20" s="159"/>
      <c r="N20" s="162"/>
      <c r="O20" s="177"/>
      <c r="P20" s="157"/>
      <c r="Q20" s="204"/>
      <c r="R20" s="204"/>
      <c r="S20" s="204"/>
      <c r="T20" s="204"/>
      <c r="U20" s="204"/>
      <c r="V20" s="204"/>
      <c r="W20" s="204"/>
      <c r="X20" s="204"/>
      <c r="Y20" s="204"/>
      <c r="Z20" s="204"/>
      <c r="AA20" s="205"/>
      <c r="AB20" s="177"/>
      <c r="AC20" s="157"/>
      <c r="AD20" s="204"/>
      <c r="AE20" s="204"/>
      <c r="AF20" s="245"/>
      <c r="AG20" s="273"/>
      <c r="AH20" s="204"/>
      <c r="AI20" s="204"/>
      <c r="AJ20" s="204"/>
      <c r="AK20" s="204"/>
      <c r="AL20" s="204">
        <f t="shared" si="2"/>
        <v>0</v>
      </c>
      <c r="AM20" s="204"/>
      <c r="AN20" s="205"/>
    </row>
    <row r="21" spans="1:40" ht="12.95" customHeight="1" x14ac:dyDescent="0.2">
      <c r="A21" s="177" t="s">
        <v>27</v>
      </c>
      <c r="B21" s="157"/>
      <c r="C21" s="164"/>
      <c r="D21" s="159"/>
      <c r="E21" s="159"/>
      <c r="F21" s="160"/>
      <c r="G21" s="165"/>
      <c r="H21" s="159"/>
      <c r="I21" s="159"/>
      <c r="J21" s="159"/>
      <c r="K21" s="159"/>
      <c r="L21" s="159"/>
      <c r="M21" s="159"/>
      <c r="N21" s="153"/>
      <c r="O21" s="177" t="s">
        <v>27</v>
      </c>
      <c r="P21" s="157"/>
      <c r="Q21" s="204"/>
      <c r="R21" s="204"/>
      <c r="S21" s="204"/>
      <c r="T21" s="204"/>
      <c r="U21" s="204"/>
      <c r="V21" s="204"/>
      <c r="W21" s="204"/>
      <c r="X21" s="204"/>
      <c r="Y21" s="204"/>
      <c r="Z21" s="204"/>
      <c r="AA21" s="205"/>
      <c r="AB21" s="177" t="s">
        <v>27</v>
      </c>
      <c r="AC21" s="157"/>
      <c r="AD21" s="204"/>
      <c r="AE21" s="204"/>
      <c r="AF21" s="245"/>
      <c r="AG21" s="273"/>
      <c r="AH21" s="204"/>
      <c r="AI21" s="204"/>
      <c r="AJ21" s="204"/>
      <c r="AK21" s="204"/>
      <c r="AL21" s="204">
        <f t="shared" si="2"/>
        <v>0</v>
      </c>
      <c r="AM21" s="204"/>
      <c r="AN21" s="205"/>
    </row>
    <row r="22" spans="1:40" ht="12.95" customHeight="1" x14ac:dyDescent="0.2">
      <c r="A22" s="151" t="s">
        <v>28</v>
      </c>
      <c r="B22" s="157">
        <v>2130</v>
      </c>
      <c r="C22" s="164">
        <v>0</v>
      </c>
      <c r="D22" s="159">
        <v>0</v>
      </c>
      <c r="E22" s="159">
        <v>0</v>
      </c>
      <c r="F22" s="160">
        <v>0</v>
      </c>
      <c r="G22" s="165">
        <v>25</v>
      </c>
      <c r="H22" s="159">
        <v>29</v>
      </c>
      <c r="I22" s="159">
        <v>3</v>
      </c>
      <c r="J22" s="159">
        <v>24</v>
      </c>
      <c r="K22" s="159">
        <v>374</v>
      </c>
      <c r="L22" s="160">
        <f>SUM(C22:K22)</f>
        <v>455</v>
      </c>
      <c r="M22" s="159">
        <f>SUM(N22-L22)</f>
        <v>287</v>
      </c>
      <c r="N22" s="218">
        <v>742</v>
      </c>
      <c r="O22" s="151" t="s">
        <v>28</v>
      </c>
      <c r="P22" s="157">
        <v>2130</v>
      </c>
      <c r="Q22" s="204">
        <v>156</v>
      </c>
      <c r="R22" s="204">
        <v>121</v>
      </c>
      <c r="S22" s="204">
        <v>0</v>
      </c>
      <c r="T22" s="204">
        <v>8</v>
      </c>
      <c r="U22" s="204">
        <v>2</v>
      </c>
      <c r="V22" s="204">
        <v>0</v>
      </c>
      <c r="W22" s="204">
        <v>0</v>
      </c>
      <c r="X22" s="204"/>
      <c r="Y22" s="204">
        <f>SUM(Q22:X22,L22)</f>
        <v>742</v>
      </c>
      <c r="Z22" s="204">
        <f>SUM(AA22-Y22)</f>
        <v>0</v>
      </c>
      <c r="AA22" s="205">
        <v>742</v>
      </c>
      <c r="AB22" s="151" t="s">
        <v>28</v>
      </c>
      <c r="AC22" s="157">
        <v>2130</v>
      </c>
      <c r="AD22" s="204"/>
      <c r="AE22" s="204"/>
      <c r="AF22" s="245"/>
      <c r="AG22" s="273"/>
      <c r="AH22" s="204"/>
      <c r="AI22" s="204"/>
      <c r="AJ22" s="204"/>
      <c r="AK22" s="204"/>
      <c r="AL22" s="204">
        <f t="shared" si="2"/>
        <v>742</v>
      </c>
      <c r="AM22" s="204">
        <f>SUM(AN22-AL22)</f>
        <v>0</v>
      </c>
      <c r="AN22" s="205">
        <v>742</v>
      </c>
    </row>
    <row r="23" spans="1:40" ht="12.95" customHeight="1" x14ac:dyDescent="0.2">
      <c r="A23" s="151" t="s">
        <v>118</v>
      </c>
      <c r="B23" s="157">
        <v>0</v>
      </c>
      <c r="C23" s="164">
        <v>0</v>
      </c>
      <c r="D23" s="159">
        <v>0</v>
      </c>
      <c r="E23" s="159">
        <v>0</v>
      </c>
      <c r="F23" s="160">
        <v>0</v>
      </c>
      <c r="G23" s="165">
        <v>0</v>
      </c>
      <c r="H23" s="159">
        <v>0</v>
      </c>
      <c r="I23" s="159">
        <v>0</v>
      </c>
      <c r="J23" s="159">
        <v>0</v>
      </c>
      <c r="K23" s="159">
        <v>0</v>
      </c>
      <c r="L23" s="159">
        <f>SUM(C23:K23)</f>
        <v>0</v>
      </c>
      <c r="M23" s="159">
        <f>SUM(N23-L23)</f>
        <v>520</v>
      </c>
      <c r="N23" s="162">
        <v>520</v>
      </c>
      <c r="O23" s="151" t="s">
        <v>118</v>
      </c>
      <c r="P23" s="157">
        <v>0</v>
      </c>
      <c r="Q23" s="204">
        <v>0</v>
      </c>
      <c r="R23" s="204">
        <v>0</v>
      </c>
      <c r="S23" s="204">
        <v>0</v>
      </c>
      <c r="T23" s="204">
        <v>0</v>
      </c>
      <c r="U23" s="204">
        <v>0</v>
      </c>
      <c r="V23" s="204">
        <v>0</v>
      </c>
      <c r="W23" s="204">
        <v>3</v>
      </c>
      <c r="X23" s="204"/>
      <c r="Y23" s="204">
        <f>SUM(Q23:X23,L23)</f>
        <v>3</v>
      </c>
      <c r="Z23" s="204">
        <f>SUM(AA23-Y23)</f>
        <v>517</v>
      </c>
      <c r="AA23" s="205">
        <v>520</v>
      </c>
      <c r="AB23" s="151" t="s">
        <v>118</v>
      </c>
      <c r="AC23" s="157">
        <v>0</v>
      </c>
      <c r="AD23" s="204"/>
      <c r="AE23" s="204"/>
      <c r="AF23" s="245"/>
      <c r="AG23" s="273"/>
      <c r="AH23" s="204"/>
      <c r="AI23" s="204"/>
      <c r="AJ23" s="204"/>
      <c r="AK23" s="204"/>
      <c r="AL23" s="204">
        <f t="shared" si="2"/>
        <v>3</v>
      </c>
      <c r="AM23" s="204">
        <f>SUM(AN23-AL23)</f>
        <v>517</v>
      </c>
      <c r="AN23" s="205">
        <v>520</v>
      </c>
    </row>
    <row r="24" spans="1:40" ht="12.95" customHeight="1" x14ac:dyDescent="0.2">
      <c r="A24" s="151" t="s">
        <v>29</v>
      </c>
      <c r="B24" s="157">
        <v>1020</v>
      </c>
      <c r="C24" s="164">
        <v>0</v>
      </c>
      <c r="D24" s="159">
        <v>0</v>
      </c>
      <c r="E24" s="159">
        <v>0</v>
      </c>
      <c r="F24" s="160">
        <v>0</v>
      </c>
      <c r="G24" s="165">
        <v>0</v>
      </c>
      <c r="H24" s="159">
        <v>0</v>
      </c>
      <c r="I24" s="159">
        <v>0</v>
      </c>
      <c r="J24" s="159">
        <v>0</v>
      </c>
      <c r="K24" s="159">
        <v>0</v>
      </c>
      <c r="L24" s="159">
        <f>SUM(C24:J24)</f>
        <v>0</v>
      </c>
      <c r="M24" s="159">
        <v>1020</v>
      </c>
      <c r="N24" s="162">
        <f>SUM(L24:M24)</f>
        <v>1020</v>
      </c>
      <c r="O24" s="151" t="s">
        <v>29</v>
      </c>
      <c r="P24" s="157">
        <v>1020</v>
      </c>
      <c r="Q24" s="204">
        <v>0</v>
      </c>
      <c r="R24" s="204">
        <v>0</v>
      </c>
      <c r="S24" s="204">
        <v>0</v>
      </c>
      <c r="T24" s="204">
        <v>0</v>
      </c>
      <c r="U24" s="204">
        <v>0</v>
      </c>
      <c r="V24" s="204">
        <v>0</v>
      </c>
      <c r="W24" s="204">
        <v>0</v>
      </c>
      <c r="X24" s="204"/>
      <c r="Y24" s="204">
        <v>0</v>
      </c>
      <c r="Z24" s="204">
        <f>SUM(AA24-Y24)</f>
        <v>1020</v>
      </c>
      <c r="AA24" s="205">
        <v>1020</v>
      </c>
      <c r="AB24" s="151" t="s">
        <v>29</v>
      </c>
      <c r="AC24" s="157">
        <v>1020</v>
      </c>
      <c r="AD24" s="204"/>
      <c r="AE24" s="204"/>
      <c r="AF24" s="245"/>
      <c r="AG24" s="273"/>
      <c r="AH24" s="204"/>
      <c r="AI24" s="204"/>
      <c r="AJ24" s="204"/>
      <c r="AK24" s="204"/>
      <c r="AL24" s="204">
        <f t="shared" si="2"/>
        <v>0</v>
      </c>
      <c r="AM24" s="204">
        <f>SUM(AN24-AL24)</f>
        <v>1020</v>
      </c>
      <c r="AN24" s="205">
        <v>1020</v>
      </c>
    </row>
    <row r="25" spans="1:40" ht="12.95" customHeight="1" x14ac:dyDescent="0.2">
      <c r="A25" s="223" t="s">
        <v>31</v>
      </c>
      <c r="B25" s="213">
        <v>110</v>
      </c>
      <c r="C25" s="214">
        <v>0</v>
      </c>
      <c r="D25" s="215">
        <v>0</v>
      </c>
      <c r="E25" s="215">
        <v>0</v>
      </c>
      <c r="F25" s="216">
        <v>0</v>
      </c>
      <c r="G25" s="217">
        <v>0</v>
      </c>
      <c r="H25" s="215">
        <v>0</v>
      </c>
      <c r="I25" s="215">
        <v>0</v>
      </c>
      <c r="J25" s="215">
        <v>0</v>
      </c>
      <c r="K25" s="215">
        <v>0</v>
      </c>
      <c r="L25" s="215">
        <f>SUM(C25:J25)</f>
        <v>0</v>
      </c>
      <c r="M25" s="215">
        <v>0</v>
      </c>
      <c r="N25" s="218">
        <f>SUM(L25:M25)</f>
        <v>0</v>
      </c>
      <c r="O25" s="223" t="s">
        <v>31</v>
      </c>
      <c r="P25" s="213">
        <v>110</v>
      </c>
      <c r="Q25" s="219">
        <v>0</v>
      </c>
      <c r="R25" s="219">
        <v>0</v>
      </c>
      <c r="S25" s="219">
        <v>0</v>
      </c>
      <c r="T25" s="219">
        <v>0</v>
      </c>
      <c r="U25" s="219">
        <v>0</v>
      </c>
      <c r="V25" s="219">
        <v>0</v>
      </c>
      <c r="W25" s="219">
        <v>0</v>
      </c>
      <c r="X25" s="219"/>
      <c r="Y25" s="219">
        <v>0</v>
      </c>
      <c r="Z25" s="219">
        <f>SUM(AA25-Y25)</f>
        <v>0</v>
      </c>
      <c r="AA25" s="220">
        <v>0</v>
      </c>
      <c r="AB25" s="223" t="s">
        <v>31</v>
      </c>
      <c r="AC25" s="213">
        <v>110</v>
      </c>
      <c r="AD25" s="219"/>
      <c r="AE25" s="219"/>
      <c r="AF25" s="284"/>
      <c r="AG25" s="275"/>
      <c r="AH25" s="219"/>
      <c r="AI25" s="219"/>
      <c r="AJ25" s="219"/>
      <c r="AK25" s="219"/>
      <c r="AL25" s="225">
        <f t="shared" si="2"/>
        <v>0</v>
      </c>
      <c r="AM25" s="219">
        <f>SUM(AN25-AL25)</f>
        <v>0</v>
      </c>
      <c r="AN25" s="220">
        <v>0</v>
      </c>
    </row>
    <row r="26" spans="1:40" ht="6.95" customHeight="1" x14ac:dyDescent="0.2">
      <c r="A26" s="151"/>
      <c r="B26" s="157"/>
      <c r="C26" s="164"/>
      <c r="D26" s="159"/>
      <c r="E26" s="159"/>
      <c r="F26" s="160"/>
      <c r="G26" s="163"/>
      <c r="H26" s="159"/>
      <c r="I26" s="159"/>
      <c r="J26" s="159"/>
      <c r="K26" s="159"/>
      <c r="L26" s="159"/>
      <c r="M26" s="159"/>
      <c r="N26" s="162"/>
      <c r="O26" s="151"/>
      <c r="P26" s="157"/>
      <c r="Q26" s="204"/>
      <c r="R26" s="204"/>
      <c r="S26" s="204"/>
      <c r="T26" s="204"/>
      <c r="U26" s="204"/>
      <c r="V26" s="204"/>
      <c r="W26" s="204"/>
      <c r="X26" s="204"/>
      <c r="Y26" s="204"/>
      <c r="Z26" s="204"/>
      <c r="AA26" s="205"/>
      <c r="AB26" s="151"/>
      <c r="AC26" s="157"/>
      <c r="AD26" s="204"/>
      <c r="AE26" s="204"/>
      <c r="AF26" s="245"/>
      <c r="AG26" s="273"/>
      <c r="AH26" s="204"/>
      <c r="AI26" s="204"/>
      <c r="AJ26" s="204"/>
      <c r="AK26" s="204"/>
      <c r="AL26" s="204">
        <f t="shared" si="2"/>
        <v>0</v>
      </c>
      <c r="AM26" s="204"/>
      <c r="AN26" s="205"/>
    </row>
    <row r="27" spans="1:40" ht="12.95" customHeight="1" x14ac:dyDescent="0.2">
      <c r="A27" s="177" t="s">
        <v>32</v>
      </c>
      <c r="B27" s="157"/>
      <c r="C27" s="164"/>
      <c r="D27" s="159"/>
      <c r="E27" s="159"/>
      <c r="F27" s="160"/>
      <c r="G27" s="165"/>
      <c r="H27" s="159"/>
      <c r="I27" s="159"/>
      <c r="J27" s="159"/>
      <c r="K27" s="159"/>
      <c r="L27" s="159"/>
      <c r="M27" s="159"/>
      <c r="N27" s="153"/>
      <c r="O27" s="177" t="s">
        <v>32</v>
      </c>
      <c r="P27" s="157"/>
      <c r="Q27" s="204"/>
      <c r="R27" s="204"/>
      <c r="S27" s="204"/>
      <c r="T27" s="204"/>
      <c r="U27" s="204"/>
      <c r="V27" s="204"/>
      <c r="W27" s="204"/>
      <c r="X27" s="204"/>
      <c r="Y27" s="204"/>
      <c r="Z27" s="204"/>
      <c r="AA27" s="205"/>
      <c r="AB27" s="177" t="s">
        <v>32</v>
      </c>
      <c r="AC27" s="157"/>
      <c r="AD27" s="204"/>
      <c r="AE27" s="204"/>
      <c r="AF27" s="245"/>
      <c r="AG27" s="273"/>
      <c r="AH27" s="204"/>
      <c r="AI27" s="204"/>
      <c r="AJ27" s="204"/>
      <c r="AK27" s="204"/>
      <c r="AL27" s="204">
        <f t="shared" si="2"/>
        <v>0</v>
      </c>
      <c r="AM27" s="204"/>
      <c r="AN27" s="205"/>
    </row>
    <row r="28" spans="1:40" ht="12.95" customHeight="1" x14ac:dyDescent="0.2">
      <c r="A28" s="151" t="s">
        <v>33</v>
      </c>
      <c r="B28" s="157">
        <v>880</v>
      </c>
      <c r="C28" s="164">
        <v>0</v>
      </c>
      <c r="D28" s="159">
        <v>0</v>
      </c>
      <c r="E28" s="159">
        <v>0</v>
      </c>
      <c r="F28" s="160">
        <v>0</v>
      </c>
      <c r="G28" s="165">
        <v>0</v>
      </c>
      <c r="H28" s="159">
        <v>0</v>
      </c>
      <c r="I28" s="159">
        <v>0</v>
      </c>
      <c r="J28" s="159">
        <v>0</v>
      </c>
      <c r="K28" s="159">
        <v>0</v>
      </c>
      <c r="L28" s="159">
        <f>SUM(C28:J28)</f>
        <v>0</v>
      </c>
      <c r="M28" s="159">
        <v>880</v>
      </c>
      <c r="N28" s="162">
        <v>880</v>
      </c>
      <c r="O28" s="151" t="s">
        <v>33</v>
      </c>
      <c r="P28" s="157">
        <v>880</v>
      </c>
      <c r="Q28" s="204">
        <v>0</v>
      </c>
      <c r="R28" s="204">
        <v>0</v>
      </c>
      <c r="S28" s="204">
        <v>0</v>
      </c>
      <c r="T28" s="204">
        <v>0</v>
      </c>
      <c r="U28" s="204">
        <v>0</v>
      </c>
      <c r="V28" s="204">
        <v>0</v>
      </c>
      <c r="W28" s="204">
        <v>0</v>
      </c>
      <c r="X28" s="204"/>
      <c r="Y28" s="204">
        <v>0</v>
      </c>
      <c r="Z28" s="204">
        <v>880</v>
      </c>
      <c r="AA28" s="205">
        <v>880</v>
      </c>
      <c r="AB28" s="151" t="s">
        <v>33</v>
      </c>
      <c r="AC28" s="157">
        <v>880</v>
      </c>
      <c r="AD28" s="204"/>
      <c r="AE28" s="204"/>
      <c r="AF28" s="245"/>
      <c r="AG28" s="273"/>
      <c r="AH28" s="204"/>
      <c r="AI28" s="204"/>
      <c r="AJ28" s="204"/>
      <c r="AK28" s="204"/>
      <c r="AL28" s="204">
        <f t="shared" si="2"/>
        <v>0</v>
      </c>
      <c r="AM28" s="204">
        <v>880</v>
      </c>
      <c r="AN28" s="205">
        <v>880</v>
      </c>
    </row>
    <row r="29" spans="1:40" ht="12.95" customHeight="1" x14ac:dyDescent="0.2">
      <c r="A29" s="151" t="s">
        <v>34</v>
      </c>
      <c r="B29" s="157">
        <v>100</v>
      </c>
      <c r="C29" s="164">
        <v>0</v>
      </c>
      <c r="D29" s="159">
        <v>0</v>
      </c>
      <c r="E29" s="159">
        <v>0</v>
      </c>
      <c r="F29" s="160">
        <v>0</v>
      </c>
      <c r="G29" s="165">
        <v>0</v>
      </c>
      <c r="H29" s="159">
        <v>0</v>
      </c>
      <c r="I29" s="159">
        <v>0</v>
      </c>
      <c r="J29" s="159">
        <v>0</v>
      </c>
      <c r="K29" s="159">
        <v>0</v>
      </c>
      <c r="L29" s="159">
        <f>SUM(C29:J29)</f>
        <v>0</v>
      </c>
      <c r="M29" s="159">
        <v>0</v>
      </c>
      <c r="N29" s="162">
        <f>SUM(L29:M29)</f>
        <v>0</v>
      </c>
      <c r="O29" s="151" t="s">
        <v>34</v>
      </c>
      <c r="P29" s="157">
        <v>100</v>
      </c>
      <c r="Q29" s="204">
        <v>0</v>
      </c>
      <c r="R29" s="204">
        <v>0</v>
      </c>
      <c r="S29" s="204">
        <v>0</v>
      </c>
      <c r="T29" s="204">
        <v>0</v>
      </c>
      <c r="U29" s="204">
        <v>0</v>
      </c>
      <c r="V29" s="204">
        <v>0</v>
      </c>
      <c r="W29" s="204">
        <v>0</v>
      </c>
      <c r="X29" s="204"/>
      <c r="Y29" s="204">
        <v>0</v>
      </c>
      <c r="Z29" s="204">
        <f>SUM(AA29-Y29)</f>
        <v>0</v>
      </c>
      <c r="AA29" s="205">
        <v>0</v>
      </c>
      <c r="AB29" s="151" t="s">
        <v>34</v>
      </c>
      <c r="AC29" s="157">
        <v>100</v>
      </c>
      <c r="AD29" s="204"/>
      <c r="AE29" s="204"/>
      <c r="AF29" s="245"/>
      <c r="AG29" s="273"/>
      <c r="AH29" s="204"/>
      <c r="AI29" s="204"/>
      <c r="AJ29" s="204"/>
      <c r="AK29" s="204"/>
      <c r="AL29" s="204">
        <f t="shared" si="2"/>
        <v>0</v>
      </c>
      <c r="AM29" s="204">
        <f>SUM(AN29-AL29)</f>
        <v>0</v>
      </c>
      <c r="AN29" s="205">
        <v>0</v>
      </c>
    </row>
    <row r="30" spans="1:40" ht="12.95" customHeight="1" x14ac:dyDescent="0.2">
      <c r="A30" s="223" t="s">
        <v>35</v>
      </c>
      <c r="B30" s="213">
        <v>500</v>
      </c>
      <c r="C30" s="214">
        <v>0</v>
      </c>
      <c r="D30" s="215">
        <v>0</v>
      </c>
      <c r="E30" s="215">
        <v>0</v>
      </c>
      <c r="F30" s="216">
        <v>0</v>
      </c>
      <c r="G30" s="217">
        <v>0</v>
      </c>
      <c r="H30" s="215">
        <v>0</v>
      </c>
      <c r="I30" s="215">
        <v>0</v>
      </c>
      <c r="J30" s="215">
        <v>0</v>
      </c>
      <c r="K30" s="215">
        <v>0</v>
      </c>
      <c r="L30" s="215">
        <f>SUM(C30:J30)</f>
        <v>0</v>
      </c>
      <c r="M30" s="215">
        <v>500</v>
      </c>
      <c r="N30" s="218">
        <f>SUM(L30:M30)</f>
        <v>500</v>
      </c>
      <c r="O30" s="223" t="s">
        <v>35</v>
      </c>
      <c r="P30" s="213">
        <v>500</v>
      </c>
      <c r="Q30" s="219">
        <v>0</v>
      </c>
      <c r="R30" s="219">
        <v>49</v>
      </c>
      <c r="S30" s="219">
        <v>71</v>
      </c>
      <c r="T30" s="219">
        <v>2</v>
      </c>
      <c r="U30" s="219">
        <v>2</v>
      </c>
      <c r="V30" s="219">
        <v>0</v>
      </c>
      <c r="W30" s="219">
        <v>0</v>
      </c>
      <c r="X30" s="219"/>
      <c r="Y30" s="204">
        <f>SUM(Q30:X30,L30)</f>
        <v>124</v>
      </c>
      <c r="Z30" s="225">
        <f>SUM(AA30-Y30)</f>
        <v>376</v>
      </c>
      <c r="AA30" s="220">
        <v>500</v>
      </c>
      <c r="AB30" s="223" t="s">
        <v>35</v>
      </c>
      <c r="AC30" s="213">
        <v>500</v>
      </c>
      <c r="AD30" s="219"/>
      <c r="AE30" s="219"/>
      <c r="AF30" s="284"/>
      <c r="AG30" s="275"/>
      <c r="AH30" s="219"/>
      <c r="AI30" s="219"/>
      <c r="AJ30" s="219"/>
      <c r="AK30" s="219"/>
      <c r="AL30" s="225">
        <f t="shared" si="2"/>
        <v>124</v>
      </c>
      <c r="AM30" s="225">
        <f>SUM(AN30-AL30)</f>
        <v>376</v>
      </c>
      <c r="AN30" s="220">
        <v>500</v>
      </c>
    </row>
    <row r="31" spans="1:40" ht="6.95" customHeight="1" x14ac:dyDescent="0.2">
      <c r="A31" s="151"/>
      <c r="B31" s="157"/>
      <c r="C31" s="164"/>
      <c r="D31" s="159"/>
      <c r="E31" s="159"/>
      <c r="F31" s="160"/>
      <c r="G31" s="163"/>
      <c r="H31" s="159"/>
      <c r="I31" s="159"/>
      <c r="J31" s="159"/>
      <c r="K31" s="159"/>
      <c r="L31" s="159"/>
      <c r="M31" s="159"/>
      <c r="N31" s="162"/>
      <c r="O31" s="151"/>
      <c r="P31" s="157"/>
      <c r="Q31" s="204"/>
      <c r="R31" s="204"/>
      <c r="S31" s="204"/>
      <c r="T31" s="204"/>
      <c r="U31" s="204"/>
      <c r="V31" s="204"/>
      <c r="W31" s="204"/>
      <c r="X31" s="204"/>
      <c r="Y31" s="221"/>
      <c r="Z31" s="204"/>
      <c r="AA31" s="205"/>
      <c r="AB31" s="151"/>
      <c r="AC31" s="157"/>
      <c r="AD31" s="204"/>
      <c r="AE31" s="204"/>
      <c r="AF31" s="245"/>
      <c r="AG31" s="273"/>
      <c r="AH31" s="204"/>
      <c r="AI31" s="204"/>
      <c r="AJ31" s="204"/>
      <c r="AK31" s="204"/>
      <c r="AL31" s="204">
        <f t="shared" si="2"/>
        <v>0</v>
      </c>
      <c r="AM31" s="204"/>
      <c r="AN31" s="205"/>
    </row>
    <row r="32" spans="1:40" ht="12.95" customHeight="1" x14ac:dyDescent="0.2">
      <c r="A32" s="226" t="s">
        <v>36</v>
      </c>
      <c r="B32" s="213">
        <v>1055</v>
      </c>
      <c r="C32" s="214">
        <v>0</v>
      </c>
      <c r="D32" s="215">
        <v>0</v>
      </c>
      <c r="E32" s="215">
        <v>0</v>
      </c>
      <c r="F32" s="216">
        <v>0</v>
      </c>
      <c r="G32" s="217">
        <v>0</v>
      </c>
      <c r="H32" s="215">
        <v>0</v>
      </c>
      <c r="I32" s="215">
        <v>0</v>
      </c>
      <c r="J32" s="215">
        <v>0</v>
      </c>
      <c r="K32" s="215">
        <v>0</v>
      </c>
      <c r="L32" s="216">
        <f>SUM(C32:K32)</f>
        <v>0</v>
      </c>
      <c r="M32" s="215">
        <v>0</v>
      </c>
      <c r="N32" s="227">
        <v>0</v>
      </c>
      <c r="O32" s="212" t="s">
        <v>36</v>
      </c>
      <c r="P32" s="213">
        <v>1055</v>
      </c>
      <c r="Q32" s="219">
        <v>0</v>
      </c>
      <c r="R32" s="219">
        <v>0</v>
      </c>
      <c r="S32" s="219">
        <v>0</v>
      </c>
      <c r="T32" s="219">
        <v>0</v>
      </c>
      <c r="U32" s="219">
        <v>0</v>
      </c>
      <c r="V32" s="219">
        <v>0</v>
      </c>
      <c r="W32" s="219">
        <v>0</v>
      </c>
      <c r="X32" s="219"/>
      <c r="Y32" s="225">
        <v>0</v>
      </c>
      <c r="Z32" s="225">
        <f>SUM(AA32-Y32)</f>
        <v>0</v>
      </c>
      <c r="AA32" s="220">
        <v>0</v>
      </c>
      <c r="AB32" s="212" t="s">
        <v>36</v>
      </c>
      <c r="AC32" s="213">
        <v>1055</v>
      </c>
      <c r="AD32" s="219"/>
      <c r="AE32" s="219"/>
      <c r="AF32" s="284"/>
      <c r="AG32" s="275"/>
      <c r="AH32" s="219"/>
      <c r="AI32" s="219"/>
      <c r="AJ32" s="219"/>
      <c r="AK32" s="219"/>
      <c r="AL32" s="225">
        <f t="shared" si="2"/>
        <v>0</v>
      </c>
      <c r="AM32" s="225">
        <f>SUM(AN32-AL32)</f>
        <v>0</v>
      </c>
      <c r="AN32" s="220">
        <v>0</v>
      </c>
    </row>
    <row r="33" spans="1:40" ht="6.95" customHeight="1" x14ac:dyDescent="0.2">
      <c r="A33" s="228"/>
      <c r="B33" s="157"/>
      <c r="C33" s="164"/>
      <c r="D33" s="159"/>
      <c r="E33" s="159"/>
      <c r="F33" s="160"/>
      <c r="G33" s="163"/>
      <c r="H33" s="159"/>
      <c r="I33" s="159"/>
      <c r="J33" s="159"/>
      <c r="K33" s="159"/>
      <c r="L33" s="159"/>
      <c r="M33" s="159"/>
      <c r="N33" s="153"/>
      <c r="O33" s="177"/>
      <c r="P33" s="157"/>
      <c r="Q33" s="204"/>
      <c r="R33" s="204"/>
      <c r="S33" s="204"/>
      <c r="T33" s="204"/>
      <c r="U33" s="204"/>
      <c r="V33" s="204"/>
      <c r="W33" s="204"/>
      <c r="X33" s="204"/>
      <c r="Y33" s="204"/>
      <c r="Z33" s="204"/>
      <c r="AA33" s="205"/>
      <c r="AB33" s="177"/>
      <c r="AC33" s="157"/>
      <c r="AD33" s="204"/>
      <c r="AE33" s="204"/>
      <c r="AF33" s="245"/>
      <c r="AG33" s="273"/>
      <c r="AH33" s="204"/>
      <c r="AI33" s="204"/>
      <c r="AJ33" s="204"/>
      <c r="AK33" s="204"/>
      <c r="AL33" s="204">
        <f t="shared" si="2"/>
        <v>0</v>
      </c>
      <c r="AM33" s="204"/>
      <c r="AN33" s="205"/>
    </row>
    <row r="34" spans="1:40" ht="12.95" customHeight="1" x14ac:dyDescent="0.2">
      <c r="A34" s="229" t="s">
        <v>119</v>
      </c>
      <c r="B34" s="199">
        <v>0</v>
      </c>
      <c r="C34" s="230">
        <v>0</v>
      </c>
      <c r="D34" s="195">
        <v>0</v>
      </c>
      <c r="E34" s="195">
        <v>0</v>
      </c>
      <c r="F34" s="231">
        <v>0</v>
      </c>
      <c r="G34" s="200">
        <v>0</v>
      </c>
      <c r="H34" s="195">
        <v>0</v>
      </c>
      <c r="I34" s="195">
        <v>0</v>
      </c>
      <c r="J34" s="195">
        <v>0</v>
      </c>
      <c r="K34" s="195">
        <v>0</v>
      </c>
      <c r="L34" s="195">
        <f>SUM(C34:K34)</f>
        <v>0</v>
      </c>
      <c r="M34" s="231">
        <f>SUM(N34-L34)</f>
        <v>263</v>
      </c>
      <c r="N34" s="232">
        <v>263</v>
      </c>
      <c r="O34" s="229" t="s">
        <v>119</v>
      </c>
      <c r="P34" s="199">
        <v>0</v>
      </c>
      <c r="Q34" s="233">
        <v>0</v>
      </c>
      <c r="R34" s="233">
        <v>0</v>
      </c>
      <c r="S34" s="233">
        <v>0</v>
      </c>
      <c r="T34" s="233">
        <v>0</v>
      </c>
      <c r="U34" s="233">
        <v>0</v>
      </c>
      <c r="V34" s="233">
        <v>190</v>
      </c>
      <c r="W34" s="233">
        <v>73</v>
      </c>
      <c r="X34" s="233"/>
      <c r="Y34" s="233">
        <f>SUM(Q34:X34,L34)</f>
        <v>263</v>
      </c>
      <c r="Z34" s="234">
        <f>SUM(AA34-Y34)</f>
        <v>0</v>
      </c>
      <c r="AA34" s="235">
        <v>263</v>
      </c>
      <c r="AB34" s="229" t="s">
        <v>119</v>
      </c>
      <c r="AC34" s="199">
        <v>0</v>
      </c>
      <c r="AD34" s="233"/>
      <c r="AE34" s="233"/>
      <c r="AF34" s="285"/>
      <c r="AG34" s="276"/>
      <c r="AH34" s="233"/>
      <c r="AI34" s="233"/>
      <c r="AJ34" s="233"/>
      <c r="AK34" s="233"/>
      <c r="AL34" s="234">
        <f t="shared" si="2"/>
        <v>263</v>
      </c>
      <c r="AM34" s="234">
        <f>SUM(AN34-AL34)</f>
        <v>0</v>
      </c>
      <c r="AN34" s="235">
        <v>263</v>
      </c>
    </row>
    <row r="35" spans="1:40" ht="6.95" customHeight="1" x14ac:dyDescent="0.2">
      <c r="A35" s="228"/>
      <c r="B35" s="157"/>
      <c r="C35" s="164"/>
      <c r="D35" s="159"/>
      <c r="E35" s="159"/>
      <c r="F35" s="160"/>
      <c r="G35" s="163"/>
      <c r="H35" s="159"/>
      <c r="I35" s="159"/>
      <c r="J35" s="159"/>
      <c r="K35" s="159"/>
      <c r="L35" s="159"/>
      <c r="M35" s="159"/>
      <c r="N35" s="153"/>
      <c r="O35" s="177"/>
      <c r="P35" s="157"/>
      <c r="Q35" s="204"/>
      <c r="R35" s="204"/>
      <c r="S35" s="204"/>
      <c r="T35" s="204"/>
      <c r="U35" s="204"/>
      <c r="V35" s="204"/>
      <c r="W35" s="204"/>
      <c r="X35" s="204"/>
      <c r="Y35" s="204"/>
      <c r="Z35" s="204"/>
      <c r="AA35" s="205"/>
      <c r="AB35" s="177"/>
      <c r="AC35" s="157"/>
      <c r="AD35" s="204"/>
      <c r="AE35" s="204"/>
      <c r="AF35" s="245"/>
      <c r="AG35" s="273"/>
      <c r="AH35" s="204"/>
      <c r="AI35" s="204"/>
      <c r="AJ35" s="204"/>
      <c r="AK35" s="204"/>
      <c r="AL35" s="204">
        <f t="shared" si="2"/>
        <v>0</v>
      </c>
      <c r="AM35" s="204"/>
      <c r="AN35" s="205"/>
    </row>
    <row r="36" spans="1:40" ht="12.95" customHeight="1" x14ac:dyDescent="0.2">
      <c r="A36" s="202" t="s">
        <v>40</v>
      </c>
      <c r="B36" s="157"/>
      <c r="C36" s="164"/>
      <c r="D36" s="159"/>
      <c r="E36" s="159"/>
      <c r="F36" s="160"/>
      <c r="G36" s="163"/>
      <c r="H36" s="159"/>
      <c r="I36" s="159"/>
      <c r="J36" s="159"/>
      <c r="K36" s="159"/>
      <c r="L36" s="159"/>
      <c r="M36" s="159"/>
      <c r="N36" s="153"/>
      <c r="O36" s="175" t="s">
        <v>40</v>
      </c>
      <c r="P36" s="157"/>
      <c r="Q36" s="204"/>
      <c r="R36" s="204"/>
      <c r="S36" s="204"/>
      <c r="T36" s="204"/>
      <c r="U36" s="204"/>
      <c r="V36" s="204"/>
      <c r="W36" s="204"/>
      <c r="X36" s="204"/>
      <c r="Y36" s="204"/>
      <c r="Z36" s="204"/>
      <c r="AA36" s="205"/>
      <c r="AB36" s="175" t="s">
        <v>40</v>
      </c>
      <c r="AC36" s="157"/>
      <c r="AD36" s="204"/>
      <c r="AE36" s="204"/>
      <c r="AF36" s="245"/>
      <c r="AG36" s="273"/>
      <c r="AH36" s="204"/>
      <c r="AI36" s="204"/>
      <c r="AJ36" s="204"/>
      <c r="AK36" s="204"/>
      <c r="AL36" s="204">
        <f t="shared" si="2"/>
        <v>0</v>
      </c>
      <c r="AM36" s="204"/>
      <c r="AN36" s="205"/>
    </row>
    <row r="37" spans="1:40" ht="12.95" customHeight="1" x14ac:dyDescent="0.2">
      <c r="A37" s="151" t="s">
        <v>41</v>
      </c>
      <c r="B37" s="157">
        <v>0</v>
      </c>
      <c r="C37" s="164">
        <v>0</v>
      </c>
      <c r="D37" s="159">
        <v>2</v>
      </c>
      <c r="E37" s="159">
        <v>0</v>
      </c>
      <c r="F37" s="160">
        <v>0</v>
      </c>
      <c r="G37" s="165">
        <v>0</v>
      </c>
      <c r="H37" s="159">
        <v>0</v>
      </c>
      <c r="I37" s="159">
        <v>0</v>
      </c>
      <c r="J37" s="159">
        <v>0</v>
      </c>
      <c r="K37" s="159">
        <v>0</v>
      </c>
      <c r="L37" s="159">
        <f>SUM(C37:J37)</f>
        <v>2</v>
      </c>
      <c r="M37" s="159">
        <v>0</v>
      </c>
      <c r="N37" s="162">
        <f>SUM(L37:M37)</f>
        <v>2</v>
      </c>
      <c r="O37" s="151" t="s">
        <v>41</v>
      </c>
      <c r="P37" s="157">
        <v>0</v>
      </c>
      <c r="Q37" s="204">
        <v>0</v>
      </c>
      <c r="R37" s="204">
        <v>0</v>
      </c>
      <c r="S37" s="204">
        <v>0</v>
      </c>
      <c r="T37" s="204">
        <v>0</v>
      </c>
      <c r="U37" s="204">
        <v>0</v>
      </c>
      <c r="V37" s="204">
        <v>0</v>
      </c>
      <c r="W37" s="204">
        <v>0</v>
      </c>
      <c r="X37" s="204"/>
      <c r="Y37" s="204">
        <v>2</v>
      </c>
      <c r="Z37" s="204">
        <f>SUM(AA37-Y37)</f>
        <v>0</v>
      </c>
      <c r="AA37" s="205">
        <v>2</v>
      </c>
      <c r="AB37" s="151" t="s">
        <v>41</v>
      </c>
      <c r="AC37" s="157">
        <v>0</v>
      </c>
      <c r="AD37" s="204"/>
      <c r="AE37" s="204"/>
      <c r="AF37" s="245"/>
      <c r="AG37" s="273"/>
      <c r="AH37" s="204"/>
      <c r="AI37" s="204"/>
      <c r="AJ37" s="204"/>
      <c r="AK37" s="204"/>
      <c r="AL37" s="204">
        <f t="shared" si="2"/>
        <v>2</v>
      </c>
      <c r="AM37" s="204">
        <f>SUM(AN37-AL37)</f>
        <v>0</v>
      </c>
      <c r="AN37" s="205">
        <v>2</v>
      </c>
    </row>
    <row r="38" spans="1:40" ht="12.95" customHeight="1" x14ac:dyDescent="0.2">
      <c r="A38" s="151" t="s">
        <v>42</v>
      </c>
      <c r="B38" s="157">
        <v>300</v>
      </c>
      <c r="C38" s="164">
        <v>2</v>
      </c>
      <c r="D38" s="159">
        <v>0</v>
      </c>
      <c r="E38" s="159">
        <v>0</v>
      </c>
      <c r="F38" s="160">
        <v>0</v>
      </c>
      <c r="G38" s="165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f>SUM(C38:J38)</f>
        <v>2</v>
      </c>
      <c r="M38" s="159">
        <v>348</v>
      </c>
      <c r="N38" s="162">
        <f>SUM(L38:M38)</f>
        <v>350</v>
      </c>
      <c r="O38" s="151" t="s">
        <v>42</v>
      </c>
      <c r="P38" s="157">
        <v>300</v>
      </c>
      <c r="Q38" s="204">
        <v>0</v>
      </c>
      <c r="R38" s="204">
        <v>0</v>
      </c>
      <c r="S38" s="204">
        <v>0</v>
      </c>
      <c r="T38" s="204">
        <v>0</v>
      </c>
      <c r="U38" s="204">
        <v>0</v>
      </c>
      <c r="V38" s="204">
        <v>0</v>
      </c>
      <c r="W38" s="204">
        <v>0</v>
      </c>
      <c r="X38" s="204"/>
      <c r="Y38" s="204">
        <f>SUM(Q38:X38,L38)</f>
        <v>2</v>
      </c>
      <c r="Z38" s="204">
        <f>SUM(AA38-Y38)</f>
        <v>348</v>
      </c>
      <c r="AA38" s="205">
        <v>350</v>
      </c>
      <c r="AB38" s="151" t="s">
        <v>42</v>
      </c>
      <c r="AC38" s="157">
        <v>300</v>
      </c>
      <c r="AD38" s="204"/>
      <c r="AE38" s="204"/>
      <c r="AF38" s="245"/>
      <c r="AG38" s="273"/>
      <c r="AH38" s="204"/>
      <c r="AI38" s="204"/>
      <c r="AJ38" s="204"/>
      <c r="AK38" s="204"/>
      <c r="AL38" s="204">
        <f t="shared" si="2"/>
        <v>2</v>
      </c>
      <c r="AM38" s="204">
        <f>SUM(AN38-AL38)</f>
        <v>348</v>
      </c>
      <c r="AN38" s="205">
        <v>350</v>
      </c>
    </row>
    <row r="39" spans="1:40" ht="12.95" customHeight="1" x14ac:dyDescent="0.2">
      <c r="A39" s="151" t="s">
        <v>43</v>
      </c>
      <c r="B39" s="157">
        <v>4890</v>
      </c>
      <c r="C39" s="164">
        <v>42</v>
      </c>
      <c r="D39" s="159">
        <v>38</v>
      </c>
      <c r="E39" s="159">
        <v>25</v>
      </c>
      <c r="F39" s="160">
        <v>104</v>
      </c>
      <c r="G39" s="163">
        <v>93</v>
      </c>
      <c r="H39" s="159">
        <v>110</v>
      </c>
      <c r="I39" s="159">
        <v>277</v>
      </c>
      <c r="J39" s="159">
        <v>1834</v>
      </c>
      <c r="K39" s="159">
        <v>1800</v>
      </c>
      <c r="L39" s="159">
        <f>SUM(C39:K39)</f>
        <v>4323</v>
      </c>
      <c r="M39" s="160">
        <f>SUM(N39-L39)</f>
        <v>776</v>
      </c>
      <c r="N39" s="162">
        <v>5099</v>
      </c>
      <c r="O39" s="151" t="s">
        <v>43</v>
      </c>
      <c r="P39" s="157">
        <v>4890</v>
      </c>
      <c r="Q39" s="204">
        <v>380</v>
      </c>
      <c r="R39" s="204">
        <v>366</v>
      </c>
      <c r="S39" s="204">
        <v>30</v>
      </c>
      <c r="T39" s="204">
        <v>0</v>
      </c>
      <c r="U39" s="204">
        <v>0</v>
      </c>
      <c r="V39" s="204">
        <v>0</v>
      </c>
      <c r="W39" s="204">
        <v>0</v>
      </c>
      <c r="X39" s="204"/>
      <c r="Y39" s="204">
        <f>SUM(Q39:X39,L39)</f>
        <v>5099</v>
      </c>
      <c r="Z39" s="222">
        <f>SUM(AA39-Y39)</f>
        <v>0</v>
      </c>
      <c r="AA39" s="205">
        <v>5099</v>
      </c>
      <c r="AB39" s="151" t="s">
        <v>43</v>
      </c>
      <c r="AC39" s="157">
        <v>4890</v>
      </c>
      <c r="AD39" s="204"/>
      <c r="AE39" s="204"/>
      <c r="AF39" s="245"/>
      <c r="AG39" s="273"/>
      <c r="AH39" s="204"/>
      <c r="AI39" s="204"/>
      <c r="AJ39" s="204"/>
      <c r="AK39" s="204"/>
      <c r="AL39" s="204">
        <f t="shared" si="2"/>
        <v>5099</v>
      </c>
      <c r="AM39" s="222">
        <f>SUM(AN39-AL39)</f>
        <v>0</v>
      </c>
      <c r="AN39" s="205">
        <v>5099</v>
      </c>
    </row>
    <row r="40" spans="1:40" ht="12.95" customHeight="1" x14ac:dyDescent="0.2">
      <c r="A40" s="236" t="s">
        <v>95</v>
      </c>
      <c r="B40" s="199">
        <v>0</v>
      </c>
      <c r="C40" s="230">
        <v>0</v>
      </c>
      <c r="D40" s="195">
        <v>0</v>
      </c>
      <c r="E40" s="195">
        <v>0</v>
      </c>
      <c r="F40" s="231">
        <v>0</v>
      </c>
      <c r="G40" s="200">
        <v>0</v>
      </c>
      <c r="H40" s="195">
        <v>0</v>
      </c>
      <c r="I40" s="195">
        <v>0</v>
      </c>
      <c r="J40" s="195">
        <v>0</v>
      </c>
      <c r="K40" s="195">
        <v>0</v>
      </c>
      <c r="L40" s="231">
        <f>SUM(C40:K40)</f>
        <v>0</v>
      </c>
      <c r="M40" s="195">
        <v>0</v>
      </c>
      <c r="N40" s="197">
        <v>660</v>
      </c>
      <c r="O40" s="236" t="s">
        <v>95</v>
      </c>
      <c r="P40" s="199">
        <v>0</v>
      </c>
      <c r="Q40" s="233">
        <v>0</v>
      </c>
      <c r="R40" s="233">
        <v>0</v>
      </c>
      <c r="S40" s="233">
        <v>0</v>
      </c>
      <c r="T40" s="233">
        <v>1</v>
      </c>
      <c r="U40" s="233">
        <v>0</v>
      </c>
      <c r="V40" s="233">
        <v>2</v>
      </c>
      <c r="W40" s="233">
        <v>19</v>
      </c>
      <c r="X40" s="233"/>
      <c r="Y40" s="234">
        <f>SUM(Q40:X40,L40)</f>
        <v>22</v>
      </c>
      <c r="Z40" s="233">
        <f>SUM(AA40-Y40)</f>
        <v>638</v>
      </c>
      <c r="AA40" s="235">
        <v>660</v>
      </c>
      <c r="AB40" s="236" t="s">
        <v>95</v>
      </c>
      <c r="AC40" s="199">
        <v>0</v>
      </c>
      <c r="AD40" s="233"/>
      <c r="AE40" s="233"/>
      <c r="AF40" s="285"/>
      <c r="AG40" s="276">
        <v>3</v>
      </c>
      <c r="AH40" s="233">
        <v>49</v>
      </c>
      <c r="AI40" s="233"/>
      <c r="AJ40" s="233"/>
      <c r="AK40" s="233"/>
      <c r="AL40" s="234">
        <f t="shared" si="2"/>
        <v>74</v>
      </c>
      <c r="AM40" s="233">
        <f>SUM(AN40-AL40)</f>
        <v>586</v>
      </c>
      <c r="AN40" s="235">
        <v>660</v>
      </c>
    </row>
    <row r="41" spans="1:40" ht="6.95" customHeight="1" x14ac:dyDescent="0.2">
      <c r="A41" s="151"/>
      <c r="B41" s="157"/>
      <c r="C41" s="164"/>
      <c r="D41" s="159"/>
      <c r="E41" s="159"/>
      <c r="F41" s="160"/>
      <c r="G41" s="163"/>
      <c r="H41" s="159"/>
      <c r="I41" s="159"/>
      <c r="J41" s="159"/>
      <c r="K41" s="159"/>
      <c r="L41" s="159"/>
      <c r="M41" s="159"/>
      <c r="N41" s="162"/>
      <c r="O41" s="237"/>
      <c r="P41" s="157"/>
      <c r="Q41" s="204"/>
      <c r="R41" s="204"/>
      <c r="S41" s="204"/>
      <c r="T41" s="204"/>
      <c r="U41" s="204"/>
      <c r="V41" s="204"/>
      <c r="W41" s="204"/>
      <c r="X41" s="204"/>
      <c r="Y41" s="222"/>
      <c r="Z41" s="204"/>
      <c r="AA41" s="205"/>
      <c r="AB41" s="237"/>
      <c r="AC41" s="157"/>
      <c r="AD41" s="204"/>
      <c r="AE41" s="204"/>
      <c r="AF41" s="245"/>
      <c r="AG41" s="273"/>
      <c r="AH41" s="204"/>
      <c r="AI41" s="204"/>
      <c r="AJ41" s="204"/>
      <c r="AK41" s="204"/>
      <c r="AL41" s="204">
        <f t="shared" si="2"/>
        <v>0</v>
      </c>
      <c r="AM41" s="204"/>
      <c r="AN41" s="205"/>
    </row>
    <row r="42" spans="1:40" ht="12.95" customHeight="1" x14ac:dyDescent="0.2">
      <c r="A42" s="238" t="s">
        <v>66</v>
      </c>
      <c r="B42" s="239">
        <v>0</v>
      </c>
      <c r="C42" s="240">
        <v>0</v>
      </c>
      <c r="D42" s="204">
        <v>0</v>
      </c>
      <c r="E42" s="241">
        <v>0</v>
      </c>
      <c r="F42" s="240">
        <v>0</v>
      </c>
      <c r="G42" s="240">
        <v>0</v>
      </c>
      <c r="H42" s="241">
        <v>0</v>
      </c>
      <c r="I42" s="240">
        <v>0</v>
      </c>
      <c r="J42" s="241">
        <v>0</v>
      </c>
      <c r="K42" s="242">
        <v>0</v>
      </c>
      <c r="L42" s="240">
        <v>0</v>
      </c>
      <c r="M42" s="241">
        <v>150</v>
      </c>
      <c r="N42" s="243">
        <v>150</v>
      </c>
      <c r="O42" s="238" t="s">
        <v>66</v>
      </c>
      <c r="P42" s="244">
        <v>0</v>
      </c>
      <c r="Q42" s="241">
        <v>0</v>
      </c>
      <c r="R42" s="242">
        <v>0</v>
      </c>
      <c r="S42" s="241">
        <v>0</v>
      </c>
      <c r="T42" s="245">
        <v>0</v>
      </c>
      <c r="U42" s="241">
        <v>16</v>
      </c>
      <c r="V42" s="246">
        <v>12</v>
      </c>
      <c r="W42" s="241">
        <v>11</v>
      </c>
      <c r="X42" s="242">
        <v>8</v>
      </c>
      <c r="Y42" s="241">
        <f>SUM(P42:X42)</f>
        <v>47</v>
      </c>
      <c r="Z42" s="204">
        <f>SUM(AA42-Y42)</f>
        <v>103</v>
      </c>
      <c r="AA42" s="243">
        <v>150</v>
      </c>
      <c r="AB42" s="238" t="s">
        <v>125</v>
      </c>
      <c r="AC42" s="244">
        <v>0</v>
      </c>
      <c r="AD42" s="241">
        <v>10</v>
      </c>
      <c r="AE42" s="242">
        <v>3</v>
      </c>
      <c r="AF42" s="246">
        <v>3</v>
      </c>
      <c r="AG42" s="273">
        <v>4</v>
      </c>
      <c r="AH42" s="241">
        <v>4</v>
      </c>
      <c r="AI42" s="246"/>
      <c r="AJ42" s="241"/>
      <c r="AK42" s="242"/>
      <c r="AL42" s="204">
        <f t="shared" si="2"/>
        <v>71</v>
      </c>
      <c r="AM42" s="204">
        <f>SUM(AN42-AL42)</f>
        <v>79</v>
      </c>
      <c r="AN42" s="243">
        <v>150</v>
      </c>
    </row>
    <row r="43" spans="1:40" ht="6.95" customHeight="1" x14ac:dyDescent="0.2">
      <c r="A43" s="247"/>
      <c r="B43" s="239"/>
      <c r="C43" s="248"/>
      <c r="D43" s="248"/>
      <c r="E43" s="247"/>
      <c r="F43" s="248"/>
      <c r="G43" s="248"/>
      <c r="H43" s="247"/>
      <c r="I43" s="248"/>
      <c r="J43" s="247"/>
      <c r="K43" s="249"/>
      <c r="L43" s="248"/>
      <c r="M43" s="247"/>
      <c r="N43" s="250"/>
      <c r="O43" s="247"/>
      <c r="P43" s="251"/>
      <c r="Q43" s="247"/>
      <c r="R43" s="249"/>
      <c r="S43" s="247"/>
      <c r="T43" s="249"/>
      <c r="U43" s="247"/>
      <c r="V43" s="249"/>
      <c r="W43" s="247"/>
      <c r="X43" s="249"/>
      <c r="Y43" s="247"/>
      <c r="Z43" s="249"/>
      <c r="AA43" s="250"/>
      <c r="AB43" s="247"/>
      <c r="AC43" s="251"/>
      <c r="AD43" s="247"/>
      <c r="AE43" s="249"/>
      <c r="AF43" s="286"/>
      <c r="AG43" s="282"/>
      <c r="AH43" s="247"/>
      <c r="AI43" s="249"/>
      <c r="AJ43" s="247"/>
      <c r="AK43" s="249"/>
      <c r="AL43" s="247"/>
      <c r="AM43" s="249"/>
      <c r="AN43" s="250"/>
    </row>
    <row r="44" spans="1:40" ht="12.95" customHeight="1" x14ac:dyDescent="0.2">
      <c r="A44" s="203" t="s">
        <v>44</v>
      </c>
      <c r="B44" s="173">
        <f>SUM(B7:B42)</f>
        <v>18373</v>
      </c>
      <c r="C44" s="252">
        <f>SUM(C7:C42)</f>
        <v>1030</v>
      </c>
      <c r="D44" s="252">
        <v>263</v>
      </c>
      <c r="E44" s="252">
        <f t="shared" ref="E44:K44" si="4">SUM(E7:E42)</f>
        <v>828</v>
      </c>
      <c r="F44" s="252">
        <f t="shared" si="4"/>
        <v>649</v>
      </c>
      <c r="G44" s="252">
        <f t="shared" si="4"/>
        <v>1569</v>
      </c>
      <c r="H44" s="252">
        <f t="shared" si="4"/>
        <v>832</v>
      </c>
      <c r="I44" s="252">
        <f t="shared" si="4"/>
        <v>618</v>
      </c>
      <c r="J44" s="252">
        <f t="shared" si="4"/>
        <v>2062</v>
      </c>
      <c r="K44" s="252">
        <f t="shared" si="4"/>
        <v>2539</v>
      </c>
      <c r="L44" s="252">
        <f>SUM(C44:K44)</f>
        <v>10390</v>
      </c>
      <c r="M44" s="252">
        <f>SUM(M7:M42)</f>
        <v>6213</v>
      </c>
      <c r="N44" s="173">
        <v>16778</v>
      </c>
      <c r="O44" s="253" t="s">
        <v>44</v>
      </c>
      <c r="P44" s="173">
        <f>SUM(P7:P42)</f>
        <v>18373</v>
      </c>
      <c r="Q44" s="207">
        <f t="shared" ref="Q44:Y44" si="5">SUM(Q6:Q43)</f>
        <v>733</v>
      </c>
      <c r="R44" s="207">
        <f t="shared" si="5"/>
        <v>553</v>
      </c>
      <c r="S44" s="207">
        <f t="shared" si="5"/>
        <v>259</v>
      </c>
      <c r="T44" s="207">
        <f t="shared" si="5"/>
        <v>18</v>
      </c>
      <c r="U44" s="207">
        <f t="shared" si="5"/>
        <v>33</v>
      </c>
      <c r="V44" s="207">
        <f t="shared" si="5"/>
        <v>235</v>
      </c>
      <c r="W44" s="207">
        <f t="shared" si="5"/>
        <v>124</v>
      </c>
      <c r="X44" s="207">
        <f t="shared" si="5"/>
        <v>20</v>
      </c>
      <c r="Y44" s="207">
        <f t="shared" si="5"/>
        <v>12365</v>
      </c>
      <c r="Z44" s="207">
        <f>SUM(Z7:Z42)</f>
        <v>4896</v>
      </c>
      <c r="AA44" s="209">
        <f>SUM(AA7:AA42)</f>
        <v>17261</v>
      </c>
      <c r="AB44" s="253" t="s">
        <v>44</v>
      </c>
      <c r="AC44" s="173">
        <f t="shared" ref="AC44:AJ44" si="6">SUM(AC7:AC42)</f>
        <v>18373</v>
      </c>
      <c r="AD44" s="207">
        <f t="shared" si="6"/>
        <v>17</v>
      </c>
      <c r="AE44" s="207">
        <f t="shared" si="6"/>
        <v>6</v>
      </c>
      <c r="AF44" s="283">
        <f t="shared" si="6"/>
        <v>4</v>
      </c>
      <c r="AG44" s="274">
        <f t="shared" si="6"/>
        <v>15</v>
      </c>
      <c r="AH44" s="207">
        <f t="shared" si="6"/>
        <v>55</v>
      </c>
      <c r="AI44" s="207">
        <f t="shared" si="6"/>
        <v>0</v>
      </c>
      <c r="AJ44" s="207">
        <f t="shared" si="6"/>
        <v>0</v>
      </c>
      <c r="AK44" s="207">
        <f>SUM(AK7:AK39)</f>
        <v>0</v>
      </c>
      <c r="AL44" s="207">
        <f>SUM(AL7:AL42)</f>
        <v>12462</v>
      </c>
      <c r="AM44" s="207">
        <f>SUM(AM7:AM42)</f>
        <v>4799</v>
      </c>
      <c r="AN44" s="209">
        <f>SUM(AN7:AN42)</f>
        <v>17261</v>
      </c>
    </row>
    <row r="46" spans="1:40" ht="15.75" x14ac:dyDescent="0.25">
      <c r="L46" s="63"/>
      <c r="M46" s="141"/>
      <c r="O46" s="138"/>
      <c r="X46" s="63"/>
    </row>
    <row r="48" spans="1:40" x14ac:dyDescent="0.2">
      <c r="I48" s="63"/>
      <c r="O48" s="144"/>
    </row>
  </sheetData>
  <printOptions horizontalCentered="1" verticalCentered="1"/>
  <pageMargins left="0.39370078740157483" right="0.39370078740157483" top="0.19685039370078741" bottom="0.19685039370078741" header="0.51181102362204722" footer="0.51181102362204722"/>
  <pageSetup paperSize="9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N48"/>
  <sheetViews>
    <sheetView showGridLines="0" showZeros="0" zoomScaleNormal="100" workbookViewId="0">
      <selection activeCell="AK40" sqref="AK40"/>
    </sheetView>
  </sheetViews>
  <sheetFormatPr baseColWidth="10" defaultRowHeight="15" x14ac:dyDescent="0.2"/>
  <cols>
    <col min="1" max="1" width="53" style="1" customWidth="1"/>
    <col min="2" max="2" width="8.140625" style="1" customWidth="1"/>
    <col min="3" max="3" width="5.85546875" style="1" customWidth="1"/>
    <col min="4" max="6" width="5.85546875" style="2" customWidth="1"/>
    <col min="7" max="7" width="6" style="2" customWidth="1"/>
    <col min="8" max="9" width="5.85546875" style="1" customWidth="1"/>
    <col min="10" max="10" width="6.42578125" style="1" bestFit="1" customWidth="1"/>
    <col min="11" max="11" width="5.85546875" style="1" customWidth="1"/>
    <col min="12" max="12" width="7.28515625" style="1" customWidth="1"/>
    <col min="13" max="13" width="10" style="1" customWidth="1"/>
    <col min="14" max="14" width="8.140625" style="1" customWidth="1"/>
    <col min="15" max="15" width="54.140625" style="1" customWidth="1"/>
    <col min="16" max="16" width="8.140625" style="1" customWidth="1"/>
    <col min="17" max="18" width="5.85546875" style="1" customWidth="1"/>
    <col min="19" max="19" width="6.28515625" style="1" customWidth="1"/>
    <col min="20" max="20" width="6" style="1" customWidth="1"/>
    <col min="21" max="24" width="5.85546875" style="1" customWidth="1"/>
    <col min="25" max="25" width="7.28515625" style="1" customWidth="1"/>
    <col min="26" max="26" width="9.7109375" style="1" customWidth="1"/>
    <col min="27" max="27" width="8.140625" style="1" customWidth="1"/>
    <col min="28" max="28" width="51.7109375" style="1" customWidth="1"/>
    <col min="29" max="29" width="7.7109375" style="1" customWidth="1"/>
    <col min="30" max="37" width="6" style="1" customWidth="1"/>
    <col min="38" max="38" width="7.5703125" style="1" customWidth="1"/>
    <col min="39" max="39" width="9.7109375" style="1" customWidth="1"/>
    <col min="40" max="40" width="7.85546875" style="1" customWidth="1"/>
    <col min="41" max="16384" width="11.42578125" style="1"/>
  </cols>
  <sheetData>
    <row r="1" spans="1:40" x14ac:dyDescent="0.2">
      <c r="A1" s="1" t="s">
        <v>0</v>
      </c>
      <c r="B1" s="1" t="s">
        <v>97</v>
      </c>
      <c r="K1"/>
      <c r="L1" s="3" t="s">
        <v>102</v>
      </c>
      <c r="M1"/>
      <c r="N1" s="3" t="s">
        <v>2</v>
      </c>
      <c r="O1" s="1" t="s">
        <v>0</v>
      </c>
      <c r="P1" s="1" t="s">
        <v>120</v>
      </c>
      <c r="R1" s="2"/>
      <c r="S1" s="2"/>
      <c r="T1" s="2"/>
      <c r="U1" s="2"/>
      <c r="Y1" s="3" t="s">
        <v>108</v>
      </c>
      <c r="Z1"/>
      <c r="AA1" s="3" t="s">
        <v>3</v>
      </c>
      <c r="AB1" s="1" t="s">
        <v>0</v>
      </c>
      <c r="AC1" s="1" t="s">
        <v>156</v>
      </c>
      <c r="AE1" s="2"/>
      <c r="AF1" s="2"/>
      <c r="AG1" s="265"/>
      <c r="AH1" s="265"/>
      <c r="AI1" s="264"/>
      <c r="AJ1" s="264"/>
      <c r="AK1" s="264"/>
      <c r="AL1" s="280" t="s">
        <v>155</v>
      </c>
      <c r="AM1"/>
      <c r="AN1" s="3" t="s">
        <v>128</v>
      </c>
    </row>
    <row r="2" spans="1:40" ht="6.95" customHeight="1" x14ac:dyDescent="0.2">
      <c r="R2" s="2"/>
      <c r="S2" s="2"/>
      <c r="T2" s="2"/>
      <c r="U2" s="2"/>
      <c r="AE2" s="2"/>
      <c r="AF2" s="2"/>
      <c r="AG2" s="2"/>
      <c r="AH2" s="2"/>
    </row>
    <row r="3" spans="1:40" ht="15.75" x14ac:dyDescent="0.25">
      <c r="A3" s="1" t="s">
        <v>45</v>
      </c>
      <c r="B3" s="4"/>
      <c r="C3" s="4"/>
      <c r="H3"/>
      <c r="L3" s="5" t="s">
        <v>6</v>
      </c>
      <c r="O3" s="1" t="s">
        <v>45</v>
      </c>
      <c r="P3" s="4"/>
      <c r="Q3" s="4"/>
      <c r="R3" s="2"/>
      <c r="S3" s="2"/>
      <c r="T3" s="2"/>
      <c r="U3" s="2"/>
      <c r="V3"/>
      <c r="Y3" s="5" t="s">
        <v>6</v>
      </c>
      <c r="Z3"/>
      <c r="AB3" s="1" t="s">
        <v>45</v>
      </c>
      <c r="AC3" s="4"/>
      <c r="AD3" s="4"/>
      <c r="AE3" s="2"/>
      <c r="AF3" s="2"/>
      <c r="AG3" s="2"/>
      <c r="AH3" s="2"/>
      <c r="AI3"/>
      <c r="AL3" s="5" t="s">
        <v>6</v>
      </c>
      <c r="AM3"/>
    </row>
    <row r="4" spans="1:40" ht="6.95" customHeight="1" x14ac:dyDescent="0.2"/>
    <row r="5" spans="1:40" ht="51" x14ac:dyDescent="0.2">
      <c r="A5" s="6" t="s">
        <v>8</v>
      </c>
      <c r="B5" s="7" t="s">
        <v>9</v>
      </c>
      <c r="C5" s="8" t="s">
        <v>46</v>
      </c>
      <c r="D5" s="9" t="s">
        <v>81</v>
      </c>
      <c r="E5" s="9" t="s">
        <v>82</v>
      </c>
      <c r="F5" s="10" t="s">
        <v>83</v>
      </c>
      <c r="G5" s="11" t="s">
        <v>84</v>
      </c>
      <c r="H5" s="12" t="s">
        <v>85</v>
      </c>
      <c r="I5" s="12" t="s">
        <v>86</v>
      </c>
      <c r="J5" s="12" t="s">
        <v>91</v>
      </c>
      <c r="K5" s="12" t="s">
        <v>87</v>
      </c>
      <c r="L5" s="12" t="s">
        <v>10</v>
      </c>
      <c r="M5" s="13" t="s">
        <v>88</v>
      </c>
      <c r="N5" s="14" t="s">
        <v>12</v>
      </c>
      <c r="O5" s="6" t="s">
        <v>8</v>
      </c>
      <c r="P5" s="7" t="s">
        <v>9</v>
      </c>
      <c r="Q5" s="15" t="s">
        <v>89</v>
      </c>
      <c r="R5" s="15" t="s">
        <v>90</v>
      </c>
      <c r="S5" s="15" t="s">
        <v>92</v>
      </c>
      <c r="T5" s="15" t="s">
        <v>103</v>
      </c>
      <c r="U5" s="15" t="s">
        <v>105</v>
      </c>
      <c r="V5" s="15" t="s">
        <v>117</v>
      </c>
      <c r="W5" s="15" t="s">
        <v>121</v>
      </c>
      <c r="X5" s="15" t="s">
        <v>122</v>
      </c>
      <c r="Y5" s="12" t="s">
        <v>14</v>
      </c>
      <c r="Z5" s="13" t="s">
        <v>107</v>
      </c>
      <c r="AA5" s="14" t="s">
        <v>123</v>
      </c>
      <c r="AB5" s="270" t="s">
        <v>8</v>
      </c>
      <c r="AC5" s="271" t="s">
        <v>9</v>
      </c>
      <c r="AD5" s="266" t="s">
        <v>133</v>
      </c>
      <c r="AE5" s="266" t="s">
        <v>138</v>
      </c>
      <c r="AF5" s="266" t="s">
        <v>141</v>
      </c>
      <c r="AG5" s="279" t="s">
        <v>145</v>
      </c>
      <c r="AH5" s="279" t="s">
        <v>148</v>
      </c>
      <c r="AI5" s="281" t="s">
        <v>153</v>
      </c>
      <c r="AJ5" s="279" t="s">
        <v>154</v>
      </c>
      <c r="AK5" s="279">
        <v>15</v>
      </c>
      <c r="AL5" s="267" t="s">
        <v>14</v>
      </c>
      <c r="AM5" s="268" t="s">
        <v>107</v>
      </c>
      <c r="AN5" s="269" t="s">
        <v>12</v>
      </c>
    </row>
    <row r="6" spans="1:40" ht="12.95" customHeight="1" x14ac:dyDescent="0.2">
      <c r="A6" s="145" t="s">
        <v>16</v>
      </c>
      <c r="B6" s="146"/>
      <c r="C6" s="147"/>
      <c r="D6" s="148"/>
      <c r="E6" s="148"/>
      <c r="F6" s="149"/>
      <c r="G6" s="150"/>
      <c r="H6" s="151"/>
      <c r="I6" s="151"/>
      <c r="J6" s="151"/>
      <c r="K6" s="151"/>
      <c r="L6" s="151"/>
      <c r="M6" s="151"/>
      <c r="N6" s="153"/>
      <c r="O6" s="145" t="s">
        <v>16</v>
      </c>
      <c r="P6" s="146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5"/>
      <c r="AB6" s="145" t="s">
        <v>16</v>
      </c>
      <c r="AC6" s="146"/>
      <c r="AD6" s="204"/>
      <c r="AE6" s="204"/>
      <c r="AF6" s="245"/>
      <c r="AG6" s="245"/>
      <c r="AH6" s="245"/>
      <c r="AI6" s="273"/>
      <c r="AJ6" s="245"/>
      <c r="AK6" s="204"/>
      <c r="AL6" s="204"/>
      <c r="AM6" s="204"/>
      <c r="AN6" s="205"/>
    </row>
    <row r="7" spans="1:40" ht="12.95" customHeight="1" x14ac:dyDescent="0.2">
      <c r="A7" s="151" t="s">
        <v>110</v>
      </c>
      <c r="B7" s="157">
        <v>4200</v>
      </c>
      <c r="C7" s="260">
        <v>806</v>
      </c>
      <c r="D7" s="260">
        <v>123</v>
      </c>
      <c r="E7" s="260">
        <v>760</v>
      </c>
      <c r="F7" s="261">
        <v>468</v>
      </c>
      <c r="G7" s="262">
        <v>1399</v>
      </c>
      <c r="H7" s="260">
        <v>654</v>
      </c>
      <c r="I7" s="260">
        <v>167</v>
      </c>
      <c r="J7" s="260">
        <v>117</v>
      </c>
      <c r="K7" s="260">
        <v>2</v>
      </c>
      <c r="L7" s="260">
        <f>SUM(C7:K7)</f>
        <v>4496</v>
      </c>
      <c r="M7" s="159">
        <v>0</v>
      </c>
      <c r="N7" s="162">
        <v>4494</v>
      </c>
      <c r="O7" s="151" t="s">
        <v>17</v>
      </c>
      <c r="P7" s="157">
        <v>4200</v>
      </c>
      <c r="Q7" s="204">
        <v>0</v>
      </c>
      <c r="R7" s="204">
        <v>0</v>
      </c>
      <c r="S7" s="204">
        <v>0</v>
      </c>
      <c r="T7" s="204">
        <v>0</v>
      </c>
      <c r="U7" s="204">
        <v>0</v>
      </c>
      <c r="V7" s="204">
        <v>0</v>
      </c>
      <c r="W7" s="204">
        <v>0</v>
      </c>
      <c r="X7" s="204"/>
      <c r="Y7" s="245">
        <f t="shared" ref="Y7:Y12" si="0">SUM(Q7:X7,L7)</f>
        <v>4496</v>
      </c>
      <c r="Z7" s="204">
        <f t="shared" ref="Z7:Z12" si="1">SUM(AA7-Y7)</f>
        <v>-2</v>
      </c>
      <c r="AA7" s="205">
        <v>4494</v>
      </c>
      <c r="AB7" s="151" t="s">
        <v>17</v>
      </c>
      <c r="AC7" s="157">
        <v>4200</v>
      </c>
      <c r="AD7" s="204"/>
      <c r="AE7" s="204"/>
      <c r="AF7" s="245"/>
      <c r="AG7" s="245"/>
      <c r="AH7" s="245"/>
      <c r="AI7" s="273"/>
      <c r="AJ7" s="245"/>
      <c r="AK7" s="204"/>
      <c r="AL7" s="204">
        <f t="shared" ref="AL7:AL42" si="2">SUM(AD7:AK7,Y7)</f>
        <v>4496</v>
      </c>
      <c r="AM7" s="204">
        <f t="shared" ref="AM7:AM12" si="3">SUM(AN7-AL7)</f>
        <v>-2</v>
      </c>
      <c r="AN7" s="205">
        <v>4494</v>
      </c>
    </row>
    <row r="8" spans="1:40" ht="12.95" customHeight="1" x14ac:dyDescent="0.2">
      <c r="A8" s="151" t="s">
        <v>116</v>
      </c>
      <c r="B8" s="157">
        <v>0</v>
      </c>
      <c r="C8" s="164">
        <v>0</v>
      </c>
      <c r="D8" s="159">
        <v>0</v>
      </c>
      <c r="E8" s="159">
        <v>0</v>
      </c>
      <c r="F8" s="160">
        <v>0</v>
      </c>
      <c r="G8" s="165">
        <v>0</v>
      </c>
      <c r="H8" s="159">
        <v>0</v>
      </c>
      <c r="I8" s="159">
        <v>0</v>
      </c>
      <c r="J8" s="159">
        <v>0</v>
      </c>
      <c r="K8" s="159">
        <v>0</v>
      </c>
      <c r="L8" s="159">
        <f>SUM(C8:K8)</f>
        <v>0</v>
      </c>
      <c r="M8" s="159">
        <f>SUM(N8-L8)</f>
        <v>10</v>
      </c>
      <c r="N8" s="162">
        <v>10</v>
      </c>
      <c r="O8" s="151" t="s">
        <v>116</v>
      </c>
      <c r="P8" s="157">
        <v>0</v>
      </c>
      <c r="Q8" s="204">
        <v>0</v>
      </c>
      <c r="R8" s="204">
        <v>0</v>
      </c>
      <c r="S8" s="204">
        <v>0</v>
      </c>
      <c r="T8" s="204">
        <v>0</v>
      </c>
      <c r="U8" s="204">
        <v>0</v>
      </c>
      <c r="V8" s="204">
        <v>0</v>
      </c>
      <c r="W8" s="204">
        <v>5</v>
      </c>
      <c r="X8" s="204">
        <v>-5</v>
      </c>
      <c r="Y8" s="204">
        <f t="shared" si="0"/>
        <v>0</v>
      </c>
      <c r="Z8" s="204">
        <f t="shared" si="1"/>
        <v>10</v>
      </c>
      <c r="AA8" s="205">
        <v>10</v>
      </c>
      <c r="AB8" s="151" t="s">
        <v>124</v>
      </c>
      <c r="AC8" s="157">
        <v>0</v>
      </c>
      <c r="AD8" s="204"/>
      <c r="AE8" s="204"/>
      <c r="AF8" s="245"/>
      <c r="AG8" s="245"/>
      <c r="AH8" s="245"/>
      <c r="AI8" s="273"/>
      <c r="AJ8" s="245"/>
      <c r="AK8" s="204"/>
      <c r="AL8" s="204">
        <f t="shared" si="2"/>
        <v>0</v>
      </c>
      <c r="AM8" s="204">
        <f t="shared" si="3"/>
        <v>10</v>
      </c>
      <c r="AN8" s="205">
        <v>10</v>
      </c>
    </row>
    <row r="9" spans="1:40" ht="12.95" customHeight="1" x14ac:dyDescent="0.2">
      <c r="A9" s="151" t="s">
        <v>19</v>
      </c>
      <c r="B9" s="157">
        <v>1000</v>
      </c>
      <c r="C9" s="164">
        <v>0</v>
      </c>
      <c r="D9" s="159">
        <v>0</v>
      </c>
      <c r="E9" s="159">
        <v>1</v>
      </c>
      <c r="F9" s="160">
        <v>0</v>
      </c>
      <c r="G9" s="165">
        <v>5</v>
      </c>
      <c r="H9" s="159">
        <v>3</v>
      </c>
      <c r="I9" s="159">
        <v>0</v>
      </c>
      <c r="J9" s="159">
        <v>0</v>
      </c>
      <c r="K9" s="159">
        <v>2</v>
      </c>
      <c r="L9" s="159">
        <f>SUM(C9:K9)</f>
        <v>11</v>
      </c>
      <c r="M9" s="159">
        <f>SUM(N9-L9)</f>
        <v>989</v>
      </c>
      <c r="N9" s="162">
        <v>1000</v>
      </c>
      <c r="O9" s="151" t="s">
        <v>19</v>
      </c>
      <c r="P9" s="157">
        <v>1000</v>
      </c>
      <c r="Q9" s="204">
        <v>0</v>
      </c>
      <c r="R9" s="204">
        <v>2</v>
      </c>
      <c r="S9" s="204">
        <v>0</v>
      </c>
      <c r="T9" s="204">
        <v>0</v>
      </c>
      <c r="U9" s="204">
        <v>0</v>
      </c>
      <c r="V9" s="204">
        <v>3</v>
      </c>
      <c r="W9" s="204">
        <v>4</v>
      </c>
      <c r="X9" s="204">
        <v>1</v>
      </c>
      <c r="Y9" s="204">
        <f t="shared" si="0"/>
        <v>21</v>
      </c>
      <c r="Z9" s="204">
        <f t="shared" si="1"/>
        <v>979</v>
      </c>
      <c r="AA9" s="205">
        <v>1000</v>
      </c>
      <c r="AB9" s="151" t="s">
        <v>126</v>
      </c>
      <c r="AC9" s="157">
        <v>1000</v>
      </c>
      <c r="AD9" s="204"/>
      <c r="AE9" s="204"/>
      <c r="AF9" s="245"/>
      <c r="AG9" s="245"/>
      <c r="AH9" s="245"/>
      <c r="AI9" s="273"/>
      <c r="AJ9" s="245"/>
      <c r="AK9" s="204"/>
      <c r="AL9" s="204">
        <f t="shared" si="2"/>
        <v>21</v>
      </c>
      <c r="AM9" s="204">
        <f t="shared" si="3"/>
        <v>979</v>
      </c>
      <c r="AN9" s="205">
        <v>1000</v>
      </c>
    </row>
    <row r="10" spans="1:40" ht="12.95" customHeight="1" x14ac:dyDescent="0.2">
      <c r="A10" s="151" t="s">
        <v>20</v>
      </c>
      <c r="B10" s="157">
        <v>300</v>
      </c>
      <c r="C10" s="164">
        <v>0</v>
      </c>
      <c r="D10" s="159">
        <v>0</v>
      </c>
      <c r="E10" s="159">
        <v>0</v>
      </c>
      <c r="F10" s="160">
        <v>0</v>
      </c>
      <c r="G10" s="165">
        <v>0</v>
      </c>
      <c r="H10" s="159">
        <v>0</v>
      </c>
      <c r="I10" s="159">
        <v>150</v>
      </c>
      <c r="J10" s="159">
        <v>0</v>
      </c>
      <c r="K10" s="159">
        <v>0</v>
      </c>
      <c r="L10" s="159">
        <f>SUM(C10:K10)</f>
        <v>150</v>
      </c>
      <c r="M10" s="159">
        <v>150</v>
      </c>
      <c r="N10" s="162">
        <f>SUM(L10:M10)</f>
        <v>300</v>
      </c>
      <c r="O10" s="151" t="s">
        <v>20</v>
      </c>
      <c r="P10" s="157">
        <v>300</v>
      </c>
      <c r="Q10" s="204">
        <v>0</v>
      </c>
      <c r="R10" s="204">
        <v>0</v>
      </c>
      <c r="S10" s="204">
        <v>150</v>
      </c>
      <c r="T10" s="204">
        <v>0</v>
      </c>
      <c r="U10" s="204">
        <v>0</v>
      </c>
      <c r="V10" s="204">
        <v>0</v>
      </c>
      <c r="W10" s="204">
        <v>0</v>
      </c>
      <c r="X10" s="204"/>
      <c r="Y10" s="204">
        <f t="shared" si="0"/>
        <v>300</v>
      </c>
      <c r="Z10" s="204">
        <f t="shared" si="1"/>
        <v>0</v>
      </c>
      <c r="AA10" s="205">
        <v>300</v>
      </c>
      <c r="AB10" s="151" t="s">
        <v>20</v>
      </c>
      <c r="AC10" s="157">
        <v>300</v>
      </c>
      <c r="AD10" s="204"/>
      <c r="AE10" s="204"/>
      <c r="AF10" s="245"/>
      <c r="AG10" s="245"/>
      <c r="AH10" s="245"/>
      <c r="AI10" s="273"/>
      <c r="AJ10" s="245"/>
      <c r="AK10" s="204"/>
      <c r="AL10" s="204">
        <f t="shared" si="2"/>
        <v>300</v>
      </c>
      <c r="AM10" s="204">
        <f t="shared" si="3"/>
        <v>0</v>
      </c>
      <c r="AN10" s="205">
        <v>300</v>
      </c>
    </row>
    <row r="11" spans="1:40" ht="12.95" customHeight="1" x14ac:dyDescent="0.2">
      <c r="A11" s="151" t="s">
        <v>114</v>
      </c>
      <c r="B11" s="157">
        <v>0</v>
      </c>
      <c r="C11" s="164">
        <v>0</v>
      </c>
      <c r="D11" s="159">
        <v>0</v>
      </c>
      <c r="E11" s="159">
        <v>0</v>
      </c>
      <c r="F11" s="160">
        <v>0</v>
      </c>
      <c r="G11" s="165">
        <v>0</v>
      </c>
      <c r="H11" s="159">
        <v>0</v>
      </c>
      <c r="I11" s="159">
        <v>0</v>
      </c>
      <c r="J11" s="159">
        <v>0</v>
      </c>
      <c r="K11" s="159">
        <v>0</v>
      </c>
      <c r="L11" s="159">
        <f>SUM(C11:K11)</f>
        <v>0</v>
      </c>
      <c r="M11" s="159">
        <v>10</v>
      </c>
      <c r="N11" s="162">
        <v>10</v>
      </c>
      <c r="O11" s="151" t="s">
        <v>114</v>
      </c>
      <c r="P11" s="157">
        <v>0</v>
      </c>
      <c r="Q11" s="204">
        <v>0</v>
      </c>
      <c r="R11" s="204">
        <v>0</v>
      </c>
      <c r="S11" s="204">
        <v>0</v>
      </c>
      <c r="T11" s="204">
        <v>0</v>
      </c>
      <c r="U11" s="204">
        <v>0</v>
      </c>
      <c r="V11" s="204">
        <v>0</v>
      </c>
      <c r="W11" s="204">
        <v>7</v>
      </c>
      <c r="X11" s="204">
        <v>1</v>
      </c>
      <c r="Y11" s="204">
        <f t="shared" si="0"/>
        <v>8</v>
      </c>
      <c r="Z11" s="204">
        <f t="shared" si="1"/>
        <v>2</v>
      </c>
      <c r="AA11" s="205">
        <v>10</v>
      </c>
      <c r="AB11" s="151" t="s">
        <v>114</v>
      </c>
      <c r="AC11" s="157">
        <v>0</v>
      </c>
      <c r="AD11" s="204">
        <v>4</v>
      </c>
      <c r="AE11" s="204"/>
      <c r="AF11" s="245"/>
      <c r="AG11" s="245"/>
      <c r="AH11" s="245"/>
      <c r="AI11" s="273"/>
      <c r="AJ11" s="245"/>
      <c r="AK11" s="204"/>
      <c r="AL11" s="234">
        <f t="shared" si="2"/>
        <v>12</v>
      </c>
      <c r="AM11" s="204">
        <f t="shared" si="3"/>
        <v>-2</v>
      </c>
      <c r="AN11" s="205">
        <v>10</v>
      </c>
    </row>
    <row r="12" spans="1:40" ht="12.95" customHeight="1" x14ac:dyDescent="0.2">
      <c r="A12" s="145" t="s">
        <v>115</v>
      </c>
      <c r="B12" s="190">
        <v>278</v>
      </c>
      <c r="C12" s="191">
        <v>164</v>
      </c>
      <c r="D12" s="154">
        <v>81</v>
      </c>
      <c r="E12" s="154">
        <v>34</v>
      </c>
      <c r="F12" s="192">
        <v>18</v>
      </c>
      <c r="G12" s="206">
        <v>3</v>
      </c>
      <c r="H12" s="154">
        <v>0</v>
      </c>
      <c r="I12" s="154">
        <v>0</v>
      </c>
      <c r="J12" s="154">
        <v>0</v>
      </c>
      <c r="K12" s="154">
        <v>0</v>
      </c>
      <c r="L12" s="154">
        <f>SUM(C12:J12)</f>
        <v>300</v>
      </c>
      <c r="M12" s="154">
        <v>0</v>
      </c>
      <c r="N12" s="156">
        <f>SUM(L12:M12)</f>
        <v>300</v>
      </c>
      <c r="O12" s="145" t="s">
        <v>115</v>
      </c>
      <c r="P12" s="190">
        <v>278</v>
      </c>
      <c r="Q12" s="207">
        <v>0</v>
      </c>
      <c r="R12" s="207">
        <v>0</v>
      </c>
      <c r="S12" s="207">
        <v>0</v>
      </c>
      <c r="T12" s="207">
        <v>0</v>
      </c>
      <c r="U12" s="207">
        <v>0</v>
      </c>
      <c r="V12" s="207">
        <v>0</v>
      </c>
      <c r="W12" s="207">
        <v>0</v>
      </c>
      <c r="X12" s="207"/>
      <c r="Y12" s="208">
        <f t="shared" si="0"/>
        <v>300</v>
      </c>
      <c r="Z12" s="207">
        <f t="shared" si="1"/>
        <v>0</v>
      </c>
      <c r="AA12" s="209">
        <v>300</v>
      </c>
      <c r="AB12" s="145" t="s">
        <v>115</v>
      </c>
      <c r="AC12" s="190">
        <v>278</v>
      </c>
      <c r="AD12" s="207">
        <v>0</v>
      </c>
      <c r="AE12" s="207">
        <v>0</v>
      </c>
      <c r="AF12" s="283">
        <v>0</v>
      </c>
      <c r="AG12" s="283">
        <v>0</v>
      </c>
      <c r="AH12" s="283">
        <v>0</v>
      </c>
      <c r="AI12" s="274">
        <v>0</v>
      </c>
      <c r="AJ12" s="283">
        <v>0</v>
      </c>
      <c r="AK12" s="207"/>
      <c r="AL12" s="208">
        <f t="shared" si="2"/>
        <v>300</v>
      </c>
      <c r="AM12" s="207">
        <f t="shared" si="3"/>
        <v>0</v>
      </c>
      <c r="AN12" s="209">
        <v>300</v>
      </c>
    </row>
    <row r="13" spans="1:40" ht="12.95" customHeight="1" x14ac:dyDescent="0.2">
      <c r="A13" s="145" t="s">
        <v>22</v>
      </c>
      <c r="B13" s="190"/>
      <c r="C13" s="191"/>
      <c r="D13" s="154"/>
      <c r="E13" s="154"/>
      <c r="F13" s="192"/>
      <c r="G13" s="210"/>
      <c r="H13" s="154"/>
      <c r="I13" s="154"/>
      <c r="J13" s="154"/>
      <c r="K13" s="154"/>
      <c r="L13" s="154"/>
      <c r="M13" s="154"/>
      <c r="N13" s="194"/>
      <c r="O13" s="145" t="s">
        <v>22</v>
      </c>
      <c r="P13" s="190"/>
      <c r="Q13" s="204"/>
      <c r="R13" s="211"/>
      <c r="S13" s="204"/>
      <c r="T13" s="204"/>
      <c r="U13" s="204"/>
      <c r="V13" s="204"/>
      <c r="W13" s="204"/>
      <c r="X13" s="204"/>
      <c r="Y13" s="204"/>
      <c r="Z13" s="204"/>
      <c r="AA13" s="205"/>
      <c r="AB13" s="145" t="s">
        <v>22</v>
      </c>
      <c r="AC13" s="190"/>
      <c r="AD13" s="204"/>
      <c r="AE13" s="211"/>
      <c r="AF13" s="245"/>
      <c r="AG13" s="245"/>
      <c r="AH13" s="245"/>
      <c r="AI13" s="273"/>
      <c r="AJ13" s="245"/>
      <c r="AK13" s="204"/>
      <c r="AL13" s="204">
        <f t="shared" si="2"/>
        <v>0</v>
      </c>
      <c r="AM13" s="204"/>
      <c r="AN13" s="205"/>
    </row>
    <row r="14" spans="1:40" ht="12.95" customHeight="1" x14ac:dyDescent="0.2">
      <c r="A14" s="212" t="s">
        <v>23</v>
      </c>
      <c r="B14" s="213">
        <v>250</v>
      </c>
      <c r="C14" s="214">
        <v>0</v>
      </c>
      <c r="D14" s="215">
        <v>0</v>
      </c>
      <c r="E14" s="215">
        <v>1</v>
      </c>
      <c r="F14" s="216">
        <v>20</v>
      </c>
      <c r="G14" s="217">
        <v>12</v>
      </c>
      <c r="H14" s="215">
        <v>12</v>
      </c>
      <c r="I14" s="215">
        <v>8</v>
      </c>
      <c r="J14" s="215">
        <v>9</v>
      </c>
      <c r="K14" s="215">
        <v>23</v>
      </c>
      <c r="L14" s="215">
        <f>SUM(C14:K14)</f>
        <v>85</v>
      </c>
      <c r="M14" s="216">
        <v>165</v>
      </c>
      <c r="N14" s="218">
        <f>SUM(L14:M14)</f>
        <v>250</v>
      </c>
      <c r="O14" s="212" t="s">
        <v>23</v>
      </c>
      <c r="P14" s="213">
        <v>250</v>
      </c>
      <c r="Q14" s="219">
        <v>55</v>
      </c>
      <c r="R14" s="219">
        <v>13</v>
      </c>
      <c r="S14" s="219">
        <v>8</v>
      </c>
      <c r="T14" s="219">
        <v>7</v>
      </c>
      <c r="U14" s="219">
        <v>13</v>
      </c>
      <c r="V14" s="219">
        <v>28</v>
      </c>
      <c r="W14" s="219">
        <v>2</v>
      </c>
      <c r="X14" s="219">
        <v>15</v>
      </c>
      <c r="Y14" s="204">
        <f>SUM(Q14:X14,L14)</f>
        <v>226</v>
      </c>
      <c r="Z14" s="219">
        <f>SUM(AA14-Y14)</f>
        <v>24</v>
      </c>
      <c r="AA14" s="220">
        <v>250</v>
      </c>
      <c r="AB14" s="212" t="s">
        <v>150</v>
      </c>
      <c r="AC14" s="213">
        <v>250</v>
      </c>
      <c r="AD14" s="219">
        <v>3</v>
      </c>
      <c r="AE14" s="219">
        <v>3</v>
      </c>
      <c r="AF14" s="284">
        <v>1</v>
      </c>
      <c r="AG14" s="284">
        <v>8</v>
      </c>
      <c r="AH14" s="284">
        <v>2</v>
      </c>
      <c r="AI14" s="275">
        <v>1</v>
      </c>
      <c r="AJ14" s="284">
        <v>1</v>
      </c>
      <c r="AK14" s="219"/>
      <c r="AL14" s="225">
        <f t="shared" si="2"/>
        <v>245</v>
      </c>
      <c r="AM14" s="219">
        <f>SUM(AN14-AL14)</f>
        <v>5</v>
      </c>
      <c r="AN14" s="220">
        <v>250</v>
      </c>
    </row>
    <row r="15" spans="1:40" ht="6.95" customHeight="1" x14ac:dyDescent="0.2">
      <c r="A15" s="177"/>
      <c r="B15" s="157"/>
      <c r="C15" s="164"/>
      <c r="D15" s="159"/>
      <c r="E15" s="159"/>
      <c r="F15" s="160"/>
      <c r="G15" s="163"/>
      <c r="H15" s="159"/>
      <c r="I15" s="159"/>
      <c r="J15" s="159"/>
      <c r="K15" s="159"/>
      <c r="L15" s="159"/>
      <c r="M15" s="159"/>
      <c r="N15" s="162"/>
      <c r="O15" s="177"/>
      <c r="P15" s="157"/>
      <c r="Q15" s="204"/>
      <c r="R15" s="204"/>
      <c r="S15" s="204"/>
      <c r="T15" s="204"/>
      <c r="U15" s="204"/>
      <c r="V15" s="204"/>
      <c r="W15" s="204"/>
      <c r="X15" s="204"/>
      <c r="Y15" s="221"/>
      <c r="Z15" s="204"/>
      <c r="AA15" s="205"/>
      <c r="AB15" s="177"/>
      <c r="AC15" s="157"/>
      <c r="AD15" s="204"/>
      <c r="AE15" s="204"/>
      <c r="AF15" s="245"/>
      <c r="AG15" s="245"/>
      <c r="AH15" s="245"/>
      <c r="AI15" s="273"/>
      <c r="AJ15" s="245"/>
      <c r="AK15" s="204"/>
      <c r="AL15" s="204">
        <f t="shared" si="2"/>
        <v>0</v>
      </c>
      <c r="AM15" s="204"/>
      <c r="AN15" s="205"/>
    </row>
    <row r="16" spans="1:40" ht="12.95" customHeight="1" x14ac:dyDescent="0.2">
      <c r="A16" s="177" t="s">
        <v>24</v>
      </c>
      <c r="B16" s="157"/>
      <c r="C16" s="164"/>
      <c r="D16" s="159"/>
      <c r="E16" s="159"/>
      <c r="F16" s="160"/>
      <c r="G16" s="165"/>
      <c r="H16" s="159"/>
      <c r="I16" s="159"/>
      <c r="J16" s="159"/>
      <c r="K16" s="159"/>
      <c r="L16" s="159"/>
      <c r="M16" s="159"/>
      <c r="N16" s="153"/>
      <c r="O16" s="177" t="s">
        <v>24</v>
      </c>
      <c r="P16" s="157"/>
      <c r="Q16" s="204"/>
      <c r="R16" s="204"/>
      <c r="S16" s="204"/>
      <c r="T16" s="204"/>
      <c r="U16" s="204"/>
      <c r="V16" s="204"/>
      <c r="W16" s="204"/>
      <c r="X16" s="204"/>
      <c r="Y16" s="222"/>
      <c r="Z16" s="204"/>
      <c r="AA16" s="205"/>
      <c r="AB16" s="177" t="s">
        <v>24</v>
      </c>
      <c r="AC16" s="157"/>
      <c r="AD16" s="204"/>
      <c r="AE16" s="204"/>
      <c r="AF16" s="245"/>
      <c r="AG16" s="245"/>
      <c r="AH16" s="245"/>
      <c r="AI16" s="273"/>
      <c r="AJ16" s="245"/>
      <c r="AK16" s="204"/>
      <c r="AL16" s="204">
        <f t="shared" si="2"/>
        <v>0</v>
      </c>
      <c r="AM16" s="204"/>
      <c r="AN16" s="205"/>
    </row>
    <row r="17" spans="1:40" ht="12.95" customHeight="1" x14ac:dyDescent="0.2">
      <c r="A17" s="223" t="s">
        <v>25</v>
      </c>
      <c r="B17" s="213">
        <v>910</v>
      </c>
      <c r="C17" s="214">
        <v>1</v>
      </c>
      <c r="D17" s="215">
        <v>5</v>
      </c>
      <c r="E17" s="215">
        <v>6</v>
      </c>
      <c r="F17" s="216">
        <v>3</v>
      </c>
      <c r="G17" s="217">
        <v>0</v>
      </c>
      <c r="H17" s="215">
        <v>24</v>
      </c>
      <c r="I17" s="215">
        <v>13</v>
      </c>
      <c r="J17" s="215">
        <v>78</v>
      </c>
      <c r="K17" s="215">
        <v>338</v>
      </c>
      <c r="L17" s="215">
        <f>SUM(C17:K17)</f>
        <v>468</v>
      </c>
      <c r="M17" s="159">
        <f>SUM(N17-L17)</f>
        <v>145</v>
      </c>
      <c r="N17" s="218">
        <v>613</v>
      </c>
      <c r="O17" s="223" t="s">
        <v>25</v>
      </c>
      <c r="P17" s="213">
        <v>910</v>
      </c>
      <c r="Q17" s="219">
        <v>142</v>
      </c>
      <c r="R17" s="219">
        <v>2</v>
      </c>
      <c r="S17" s="219">
        <v>0</v>
      </c>
      <c r="T17" s="219">
        <v>0</v>
      </c>
      <c r="U17" s="219">
        <v>0</v>
      </c>
      <c r="V17" s="219">
        <v>0</v>
      </c>
      <c r="W17" s="219">
        <v>0</v>
      </c>
      <c r="X17" s="219"/>
      <c r="Y17" s="204">
        <f>SUM(Q17:X17,L17)</f>
        <v>612</v>
      </c>
      <c r="Z17" s="219">
        <f>SUM(AA17-Y17)</f>
        <v>1</v>
      </c>
      <c r="AA17" s="220">
        <v>613</v>
      </c>
      <c r="AB17" s="223" t="s">
        <v>25</v>
      </c>
      <c r="AC17" s="213">
        <v>910</v>
      </c>
      <c r="AD17" s="219"/>
      <c r="AE17" s="219"/>
      <c r="AF17" s="284"/>
      <c r="AG17" s="284"/>
      <c r="AH17" s="284"/>
      <c r="AI17" s="275"/>
      <c r="AJ17" s="284"/>
      <c r="AK17" s="219"/>
      <c r="AL17" s="225">
        <f t="shared" si="2"/>
        <v>612</v>
      </c>
      <c r="AM17" s="219">
        <f>SUM(AN17-AL17)</f>
        <v>1</v>
      </c>
      <c r="AN17" s="220">
        <v>613</v>
      </c>
    </row>
    <row r="18" spans="1:40" ht="6.95" customHeight="1" x14ac:dyDescent="0.2">
      <c r="A18" s="151"/>
      <c r="B18" s="157"/>
      <c r="C18" s="164"/>
      <c r="D18" s="159"/>
      <c r="E18" s="159"/>
      <c r="F18" s="160"/>
      <c r="G18" s="163"/>
      <c r="H18" s="159"/>
      <c r="I18" s="159"/>
      <c r="J18" s="159"/>
      <c r="K18" s="159"/>
      <c r="L18" s="159"/>
      <c r="M18" s="159"/>
      <c r="N18" s="162"/>
      <c r="O18" s="151"/>
      <c r="P18" s="157"/>
      <c r="Q18" s="204"/>
      <c r="R18" s="204"/>
      <c r="S18" s="204"/>
      <c r="T18" s="204"/>
      <c r="U18" s="204"/>
      <c r="V18" s="204"/>
      <c r="W18" s="204"/>
      <c r="X18" s="204"/>
      <c r="Y18" s="224"/>
      <c r="Z18" s="204"/>
      <c r="AA18" s="205"/>
      <c r="AB18" s="151"/>
      <c r="AC18" s="157"/>
      <c r="AD18" s="204"/>
      <c r="AE18" s="204"/>
      <c r="AF18" s="245"/>
      <c r="AG18" s="245"/>
      <c r="AH18" s="245"/>
      <c r="AI18" s="273"/>
      <c r="AJ18" s="245"/>
      <c r="AK18" s="204"/>
      <c r="AL18" s="204">
        <f t="shared" si="2"/>
        <v>0</v>
      </c>
      <c r="AM18" s="204"/>
      <c r="AN18" s="205"/>
    </row>
    <row r="19" spans="1:40" ht="12.95" customHeight="1" x14ac:dyDescent="0.2">
      <c r="A19" s="212" t="s">
        <v>26</v>
      </c>
      <c r="B19" s="213">
        <v>450</v>
      </c>
      <c r="C19" s="214">
        <v>15</v>
      </c>
      <c r="D19" s="215">
        <v>14</v>
      </c>
      <c r="E19" s="215">
        <v>1</v>
      </c>
      <c r="F19" s="216">
        <v>36</v>
      </c>
      <c r="G19" s="217">
        <v>32</v>
      </c>
      <c r="H19" s="215">
        <v>0</v>
      </c>
      <c r="I19" s="215">
        <v>0</v>
      </c>
      <c r="J19" s="215">
        <v>0</v>
      </c>
      <c r="K19" s="215">
        <v>0</v>
      </c>
      <c r="L19" s="215">
        <f>SUM(C19:K19)</f>
        <v>98</v>
      </c>
      <c r="M19" s="215">
        <v>0</v>
      </c>
      <c r="N19" s="218">
        <f>SUM(L19:M19)</f>
        <v>98</v>
      </c>
      <c r="O19" s="212" t="s">
        <v>26</v>
      </c>
      <c r="P19" s="213">
        <v>450</v>
      </c>
      <c r="Q19" s="219">
        <v>0</v>
      </c>
      <c r="R19" s="219">
        <v>0</v>
      </c>
      <c r="S19" s="219">
        <v>0</v>
      </c>
      <c r="T19" s="219">
        <v>0</v>
      </c>
      <c r="U19" s="219">
        <v>0</v>
      </c>
      <c r="V19" s="219">
        <v>0</v>
      </c>
      <c r="W19" s="219">
        <v>0</v>
      </c>
      <c r="X19" s="219"/>
      <c r="Y19" s="225">
        <f>SUM(Q19:X19,L19)</f>
        <v>98</v>
      </c>
      <c r="Z19" s="219">
        <f>SUM(AA19-Y19)</f>
        <v>0</v>
      </c>
      <c r="AA19" s="220">
        <v>98</v>
      </c>
      <c r="AB19" s="212" t="s">
        <v>26</v>
      </c>
      <c r="AC19" s="213">
        <v>450</v>
      </c>
      <c r="AD19" s="219"/>
      <c r="AE19" s="219"/>
      <c r="AF19" s="284"/>
      <c r="AG19" s="284"/>
      <c r="AH19" s="284"/>
      <c r="AI19" s="275"/>
      <c r="AJ19" s="284"/>
      <c r="AK19" s="219"/>
      <c r="AL19" s="225">
        <f t="shared" si="2"/>
        <v>98</v>
      </c>
      <c r="AM19" s="219">
        <f>SUM(AN19-AL19)</f>
        <v>0</v>
      </c>
      <c r="AN19" s="220">
        <v>98</v>
      </c>
    </row>
    <row r="20" spans="1:40" ht="6.95" customHeight="1" x14ac:dyDescent="0.2">
      <c r="A20" s="177"/>
      <c r="B20" s="157"/>
      <c r="C20" s="164"/>
      <c r="D20" s="159"/>
      <c r="E20" s="159"/>
      <c r="F20" s="160"/>
      <c r="G20" s="163"/>
      <c r="H20" s="159"/>
      <c r="I20" s="159"/>
      <c r="J20" s="159"/>
      <c r="K20" s="159"/>
      <c r="L20" s="159"/>
      <c r="M20" s="159"/>
      <c r="N20" s="162"/>
      <c r="O20" s="177"/>
      <c r="P20" s="157"/>
      <c r="Q20" s="204"/>
      <c r="R20" s="204"/>
      <c r="S20" s="204"/>
      <c r="T20" s="204"/>
      <c r="U20" s="204"/>
      <c r="V20" s="204"/>
      <c r="W20" s="204"/>
      <c r="X20" s="204"/>
      <c r="Y20" s="204"/>
      <c r="Z20" s="204"/>
      <c r="AA20" s="205"/>
      <c r="AB20" s="177"/>
      <c r="AC20" s="157"/>
      <c r="AD20" s="204"/>
      <c r="AE20" s="204"/>
      <c r="AF20" s="245"/>
      <c r="AG20" s="245"/>
      <c r="AH20" s="245"/>
      <c r="AI20" s="273"/>
      <c r="AJ20" s="245"/>
      <c r="AK20" s="204"/>
      <c r="AL20" s="204">
        <f t="shared" si="2"/>
        <v>0</v>
      </c>
      <c r="AM20" s="204"/>
      <c r="AN20" s="205"/>
    </row>
    <row r="21" spans="1:40" ht="12.95" customHeight="1" x14ac:dyDescent="0.2">
      <c r="A21" s="177" t="s">
        <v>27</v>
      </c>
      <c r="B21" s="157"/>
      <c r="C21" s="164"/>
      <c r="D21" s="159"/>
      <c r="E21" s="159"/>
      <c r="F21" s="160"/>
      <c r="G21" s="165"/>
      <c r="H21" s="159"/>
      <c r="I21" s="159"/>
      <c r="J21" s="159"/>
      <c r="K21" s="159"/>
      <c r="L21" s="159"/>
      <c r="M21" s="159"/>
      <c r="N21" s="153"/>
      <c r="O21" s="177" t="s">
        <v>27</v>
      </c>
      <c r="P21" s="157"/>
      <c r="Q21" s="204"/>
      <c r="R21" s="204"/>
      <c r="S21" s="204"/>
      <c r="T21" s="204"/>
      <c r="U21" s="204"/>
      <c r="V21" s="204"/>
      <c r="W21" s="204"/>
      <c r="X21" s="204"/>
      <c r="Y21" s="204"/>
      <c r="Z21" s="204"/>
      <c r="AA21" s="205"/>
      <c r="AB21" s="177" t="s">
        <v>27</v>
      </c>
      <c r="AC21" s="157"/>
      <c r="AD21" s="204"/>
      <c r="AE21" s="204"/>
      <c r="AF21" s="245"/>
      <c r="AG21" s="245"/>
      <c r="AH21" s="245"/>
      <c r="AI21" s="273"/>
      <c r="AJ21" s="245"/>
      <c r="AK21" s="204"/>
      <c r="AL21" s="204">
        <f t="shared" si="2"/>
        <v>0</v>
      </c>
      <c r="AM21" s="204"/>
      <c r="AN21" s="205"/>
    </row>
    <row r="22" spans="1:40" ht="12.95" customHeight="1" x14ac:dyDescent="0.2">
      <c r="A22" s="151" t="s">
        <v>28</v>
      </c>
      <c r="B22" s="157">
        <v>2130</v>
      </c>
      <c r="C22" s="164">
        <v>0</v>
      </c>
      <c r="D22" s="159">
        <v>0</v>
      </c>
      <c r="E22" s="159">
        <v>0</v>
      </c>
      <c r="F22" s="160">
        <v>0</v>
      </c>
      <c r="G22" s="165">
        <v>25</v>
      </c>
      <c r="H22" s="159">
        <v>29</v>
      </c>
      <c r="I22" s="159">
        <v>3</v>
      </c>
      <c r="J22" s="159">
        <v>24</v>
      </c>
      <c r="K22" s="159">
        <v>374</v>
      </c>
      <c r="L22" s="160">
        <f>SUM(C22:K22)</f>
        <v>455</v>
      </c>
      <c r="M22" s="159">
        <f>SUM(N22-L22)</f>
        <v>287</v>
      </c>
      <c r="N22" s="218">
        <v>742</v>
      </c>
      <c r="O22" s="151" t="s">
        <v>28</v>
      </c>
      <c r="P22" s="157">
        <v>2130</v>
      </c>
      <c r="Q22" s="204">
        <v>156</v>
      </c>
      <c r="R22" s="204">
        <v>121</v>
      </c>
      <c r="S22" s="204">
        <v>0</v>
      </c>
      <c r="T22" s="204">
        <v>8</v>
      </c>
      <c r="U22" s="204">
        <v>2</v>
      </c>
      <c r="V22" s="204">
        <v>0</v>
      </c>
      <c r="W22" s="204">
        <v>0</v>
      </c>
      <c r="X22" s="204"/>
      <c r="Y22" s="204">
        <f>SUM(Q22:X22,L22)</f>
        <v>742</v>
      </c>
      <c r="Z22" s="204">
        <f>SUM(AA22-Y22)</f>
        <v>0</v>
      </c>
      <c r="AA22" s="205">
        <v>742</v>
      </c>
      <c r="AB22" s="151" t="s">
        <v>28</v>
      </c>
      <c r="AC22" s="157">
        <v>2130</v>
      </c>
      <c r="AD22" s="204"/>
      <c r="AE22" s="204"/>
      <c r="AF22" s="245"/>
      <c r="AG22" s="245"/>
      <c r="AH22" s="245"/>
      <c r="AI22" s="273"/>
      <c r="AJ22" s="245"/>
      <c r="AK22" s="204"/>
      <c r="AL22" s="204">
        <f t="shared" si="2"/>
        <v>742</v>
      </c>
      <c r="AM22" s="204">
        <f>SUM(AN22-AL22)</f>
        <v>0</v>
      </c>
      <c r="AN22" s="205">
        <v>742</v>
      </c>
    </row>
    <row r="23" spans="1:40" ht="12.95" customHeight="1" x14ac:dyDescent="0.2">
      <c r="A23" s="151" t="s">
        <v>118</v>
      </c>
      <c r="B23" s="157">
        <v>0</v>
      </c>
      <c r="C23" s="164">
        <v>0</v>
      </c>
      <c r="D23" s="159">
        <v>0</v>
      </c>
      <c r="E23" s="159">
        <v>0</v>
      </c>
      <c r="F23" s="160">
        <v>0</v>
      </c>
      <c r="G23" s="165">
        <v>0</v>
      </c>
      <c r="H23" s="159">
        <v>0</v>
      </c>
      <c r="I23" s="159">
        <v>0</v>
      </c>
      <c r="J23" s="159">
        <v>0</v>
      </c>
      <c r="K23" s="159">
        <v>0</v>
      </c>
      <c r="L23" s="159">
        <f>SUM(C23:K23)</f>
        <v>0</v>
      </c>
      <c r="M23" s="159">
        <f>SUM(N23-L23)</f>
        <v>520</v>
      </c>
      <c r="N23" s="162">
        <v>520</v>
      </c>
      <c r="O23" s="151" t="s">
        <v>118</v>
      </c>
      <c r="P23" s="157">
        <v>0</v>
      </c>
      <c r="Q23" s="204">
        <v>0</v>
      </c>
      <c r="R23" s="204">
        <v>0</v>
      </c>
      <c r="S23" s="204">
        <v>0</v>
      </c>
      <c r="T23" s="204">
        <v>0</v>
      </c>
      <c r="U23" s="204">
        <v>0</v>
      </c>
      <c r="V23" s="204">
        <v>0</v>
      </c>
      <c r="W23" s="204">
        <v>3</v>
      </c>
      <c r="X23" s="204"/>
      <c r="Y23" s="204">
        <f>SUM(Q23:X23,L23)</f>
        <v>3</v>
      </c>
      <c r="Z23" s="204">
        <f>SUM(AA23-Y23)</f>
        <v>517</v>
      </c>
      <c r="AA23" s="205">
        <v>520</v>
      </c>
      <c r="AB23" s="151" t="s">
        <v>151</v>
      </c>
      <c r="AC23" s="157">
        <v>0</v>
      </c>
      <c r="AD23" s="204"/>
      <c r="AE23" s="204"/>
      <c r="AF23" s="245"/>
      <c r="AG23" s="245"/>
      <c r="AH23" s="245"/>
      <c r="AI23" s="273">
        <v>9</v>
      </c>
      <c r="AJ23" s="245">
        <v>62</v>
      </c>
      <c r="AK23" s="204"/>
      <c r="AL23" s="204">
        <f t="shared" si="2"/>
        <v>74</v>
      </c>
      <c r="AM23" s="204">
        <f>SUM(AN23-AL23)</f>
        <v>446</v>
      </c>
      <c r="AN23" s="205">
        <v>520</v>
      </c>
    </row>
    <row r="24" spans="1:40" ht="12.95" customHeight="1" x14ac:dyDescent="0.2">
      <c r="A24" s="151" t="s">
        <v>29</v>
      </c>
      <c r="B24" s="157">
        <v>1020</v>
      </c>
      <c r="C24" s="164">
        <v>0</v>
      </c>
      <c r="D24" s="159">
        <v>0</v>
      </c>
      <c r="E24" s="159">
        <v>0</v>
      </c>
      <c r="F24" s="160">
        <v>0</v>
      </c>
      <c r="G24" s="165">
        <v>0</v>
      </c>
      <c r="H24" s="159">
        <v>0</v>
      </c>
      <c r="I24" s="159">
        <v>0</v>
      </c>
      <c r="J24" s="159">
        <v>0</v>
      </c>
      <c r="K24" s="159">
        <v>0</v>
      </c>
      <c r="L24" s="159">
        <f>SUM(C24:J24)</f>
        <v>0</v>
      </c>
      <c r="M24" s="159">
        <v>1020</v>
      </c>
      <c r="N24" s="162">
        <f>SUM(L24:M24)</f>
        <v>1020</v>
      </c>
      <c r="O24" s="151" t="s">
        <v>29</v>
      </c>
      <c r="P24" s="157">
        <v>1020</v>
      </c>
      <c r="Q24" s="204">
        <v>0</v>
      </c>
      <c r="R24" s="204">
        <v>0</v>
      </c>
      <c r="S24" s="204">
        <v>0</v>
      </c>
      <c r="T24" s="204">
        <v>0</v>
      </c>
      <c r="U24" s="204">
        <v>0</v>
      </c>
      <c r="V24" s="204">
        <v>0</v>
      </c>
      <c r="W24" s="204">
        <v>0</v>
      </c>
      <c r="X24" s="204"/>
      <c r="Y24" s="204">
        <v>0</v>
      </c>
      <c r="Z24" s="204">
        <f>SUM(AA24-Y24)</f>
        <v>1020</v>
      </c>
      <c r="AA24" s="205">
        <v>1020</v>
      </c>
      <c r="AB24" s="151" t="s">
        <v>29</v>
      </c>
      <c r="AC24" s="157">
        <v>1020</v>
      </c>
      <c r="AD24" s="204"/>
      <c r="AE24" s="204"/>
      <c r="AF24" s="245"/>
      <c r="AG24" s="245"/>
      <c r="AH24" s="245"/>
      <c r="AI24" s="273"/>
      <c r="AJ24" s="245"/>
      <c r="AK24" s="204"/>
      <c r="AL24" s="204">
        <f t="shared" si="2"/>
        <v>0</v>
      </c>
      <c r="AM24" s="204">
        <f>SUM(AN24-AL24)</f>
        <v>1020</v>
      </c>
      <c r="AN24" s="205">
        <v>1020</v>
      </c>
    </row>
    <row r="25" spans="1:40" ht="12.95" customHeight="1" x14ac:dyDescent="0.2">
      <c r="A25" s="223" t="s">
        <v>31</v>
      </c>
      <c r="B25" s="213">
        <v>110</v>
      </c>
      <c r="C25" s="214">
        <v>0</v>
      </c>
      <c r="D25" s="215">
        <v>0</v>
      </c>
      <c r="E25" s="215">
        <v>0</v>
      </c>
      <c r="F25" s="216">
        <v>0</v>
      </c>
      <c r="G25" s="217">
        <v>0</v>
      </c>
      <c r="H25" s="215">
        <v>0</v>
      </c>
      <c r="I25" s="215">
        <v>0</v>
      </c>
      <c r="J25" s="215">
        <v>0</v>
      </c>
      <c r="K25" s="215">
        <v>0</v>
      </c>
      <c r="L25" s="215">
        <f>SUM(C25:J25)</f>
        <v>0</v>
      </c>
      <c r="M25" s="215">
        <v>0</v>
      </c>
      <c r="N25" s="218">
        <f>SUM(L25:M25)</f>
        <v>0</v>
      </c>
      <c r="O25" s="223" t="s">
        <v>31</v>
      </c>
      <c r="P25" s="213">
        <v>110</v>
      </c>
      <c r="Q25" s="219">
        <v>0</v>
      </c>
      <c r="R25" s="219">
        <v>0</v>
      </c>
      <c r="S25" s="219">
        <v>0</v>
      </c>
      <c r="T25" s="219">
        <v>0</v>
      </c>
      <c r="U25" s="219">
        <v>0</v>
      </c>
      <c r="V25" s="219">
        <v>0</v>
      </c>
      <c r="W25" s="219">
        <v>0</v>
      </c>
      <c r="X25" s="219"/>
      <c r="Y25" s="219">
        <v>0</v>
      </c>
      <c r="Z25" s="219">
        <f>SUM(AA25-Y25)</f>
        <v>0</v>
      </c>
      <c r="AA25" s="220">
        <v>0</v>
      </c>
      <c r="AB25" s="223" t="s">
        <v>31</v>
      </c>
      <c r="AC25" s="213">
        <v>110</v>
      </c>
      <c r="AD25" s="219"/>
      <c r="AE25" s="219"/>
      <c r="AF25" s="284"/>
      <c r="AG25" s="284"/>
      <c r="AH25" s="284"/>
      <c r="AI25" s="275"/>
      <c r="AJ25" s="284"/>
      <c r="AK25" s="219"/>
      <c r="AL25" s="225">
        <f t="shared" si="2"/>
        <v>0</v>
      </c>
      <c r="AM25" s="219">
        <f>SUM(AN25-AL25)</f>
        <v>0</v>
      </c>
      <c r="AN25" s="220">
        <v>0</v>
      </c>
    </row>
    <row r="26" spans="1:40" ht="6.95" customHeight="1" x14ac:dyDescent="0.2">
      <c r="A26" s="151"/>
      <c r="B26" s="157"/>
      <c r="C26" s="164"/>
      <c r="D26" s="159"/>
      <c r="E26" s="159"/>
      <c r="F26" s="160"/>
      <c r="G26" s="163"/>
      <c r="H26" s="159"/>
      <c r="I26" s="159"/>
      <c r="J26" s="159"/>
      <c r="K26" s="159"/>
      <c r="L26" s="159"/>
      <c r="M26" s="159"/>
      <c r="N26" s="162"/>
      <c r="O26" s="151"/>
      <c r="P26" s="157"/>
      <c r="Q26" s="204"/>
      <c r="R26" s="204"/>
      <c r="S26" s="204"/>
      <c r="T26" s="204"/>
      <c r="U26" s="204"/>
      <c r="V26" s="204"/>
      <c r="W26" s="204"/>
      <c r="X26" s="204"/>
      <c r="Y26" s="204"/>
      <c r="Z26" s="204"/>
      <c r="AA26" s="205"/>
      <c r="AB26" s="151"/>
      <c r="AC26" s="157"/>
      <c r="AD26" s="204"/>
      <c r="AE26" s="204"/>
      <c r="AF26" s="245"/>
      <c r="AG26" s="245"/>
      <c r="AH26" s="245"/>
      <c r="AI26" s="273"/>
      <c r="AJ26" s="245"/>
      <c r="AK26" s="204"/>
      <c r="AL26" s="204">
        <f t="shared" si="2"/>
        <v>0</v>
      </c>
      <c r="AM26" s="204"/>
      <c r="AN26" s="205"/>
    </row>
    <row r="27" spans="1:40" ht="12.95" customHeight="1" x14ac:dyDescent="0.2">
      <c r="A27" s="177" t="s">
        <v>32</v>
      </c>
      <c r="B27" s="157"/>
      <c r="C27" s="164"/>
      <c r="D27" s="159"/>
      <c r="E27" s="159"/>
      <c r="F27" s="160"/>
      <c r="G27" s="165"/>
      <c r="H27" s="159"/>
      <c r="I27" s="159"/>
      <c r="J27" s="159"/>
      <c r="K27" s="159"/>
      <c r="L27" s="159"/>
      <c r="M27" s="159"/>
      <c r="N27" s="153"/>
      <c r="O27" s="177" t="s">
        <v>32</v>
      </c>
      <c r="P27" s="157"/>
      <c r="Q27" s="204"/>
      <c r="R27" s="204"/>
      <c r="S27" s="204"/>
      <c r="T27" s="204"/>
      <c r="U27" s="204"/>
      <c r="V27" s="204"/>
      <c r="W27" s="204"/>
      <c r="X27" s="204"/>
      <c r="Y27" s="204"/>
      <c r="Z27" s="204"/>
      <c r="AA27" s="205"/>
      <c r="AB27" s="177" t="s">
        <v>32</v>
      </c>
      <c r="AC27" s="157"/>
      <c r="AD27" s="204"/>
      <c r="AE27" s="204"/>
      <c r="AF27" s="245"/>
      <c r="AG27" s="245"/>
      <c r="AH27" s="245"/>
      <c r="AI27" s="273"/>
      <c r="AJ27" s="245"/>
      <c r="AK27" s="204"/>
      <c r="AL27" s="204">
        <f t="shared" si="2"/>
        <v>0</v>
      </c>
      <c r="AM27" s="204"/>
      <c r="AN27" s="205"/>
    </row>
    <row r="28" spans="1:40" ht="12.95" customHeight="1" x14ac:dyDescent="0.2">
      <c r="A28" s="151" t="s">
        <v>33</v>
      </c>
      <c r="B28" s="157">
        <v>880</v>
      </c>
      <c r="C28" s="164">
        <v>0</v>
      </c>
      <c r="D28" s="159">
        <v>0</v>
      </c>
      <c r="E28" s="159">
        <v>0</v>
      </c>
      <c r="F28" s="160">
        <v>0</v>
      </c>
      <c r="G28" s="165">
        <v>0</v>
      </c>
      <c r="H28" s="159">
        <v>0</v>
      </c>
      <c r="I28" s="159">
        <v>0</v>
      </c>
      <c r="J28" s="159">
        <v>0</v>
      </c>
      <c r="K28" s="159">
        <v>0</v>
      </c>
      <c r="L28" s="159">
        <f>SUM(C28:J28)</f>
        <v>0</v>
      </c>
      <c r="M28" s="159">
        <v>880</v>
      </c>
      <c r="N28" s="162">
        <v>880</v>
      </c>
      <c r="O28" s="151" t="s">
        <v>33</v>
      </c>
      <c r="P28" s="157">
        <v>880</v>
      </c>
      <c r="Q28" s="204">
        <v>0</v>
      </c>
      <c r="R28" s="204">
        <v>0</v>
      </c>
      <c r="S28" s="204">
        <v>0</v>
      </c>
      <c r="T28" s="204">
        <v>0</v>
      </c>
      <c r="U28" s="204">
        <v>0</v>
      </c>
      <c r="V28" s="204">
        <v>0</v>
      </c>
      <c r="W28" s="204">
        <v>0</v>
      </c>
      <c r="X28" s="204"/>
      <c r="Y28" s="204">
        <v>0</v>
      </c>
      <c r="Z28" s="204">
        <v>880</v>
      </c>
      <c r="AA28" s="205">
        <v>880</v>
      </c>
      <c r="AB28" s="151" t="s">
        <v>33</v>
      </c>
      <c r="AC28" s="157">
        <v>880</v>
      </c>
      <c r="AD28" s="204"/>
      <c r="AE28" s="204"/>
      <c r="AF28" s="245"/>
      <c r="AG28" s="245"/>
      <c r="AH28" s="245"/>
      <c r="AI28" s="273"/>
      <c r="AJ28" s="245"/>
      <c r="AK28" s="204"/>
      <c r="AL28" s="204">
        <f t="shared" si="2"/>
        <v>0</v>
      </c>
      <c r="AM28" s="204">
        <v>880</v>
      </c>
      <c r="AN28" s="205">
        <v>880</v>
      </c>
    </row>
    <row r="29" spans="1:40" ht="12.95" customHeight="1" x14ac:dyDescent="0.2">
      <c r="A29" s="151" t="s">
        <v>34</v>
      </c>
      <c r="B29" s="157">
        <v>100</v>
      </c>
      <c r="C29" s="164">
        <v>0</v>
      </c>
      <c r="D29" s="159">
        <v>0</v>
      </c>
      <c r="E29" s="159">
        <v>0</v>
      </c>
      <c r="F29" s="160">
        <v>0</v>
      </c>
      <c r="G29" s="165">
        <v>0</v>
      </c>
      <c r="H29" s="159">
        <v>0</v>
      </c>
      <c r="I29" s="159">
        <v>0</v>
      </c>
      <c r="J29" s="159">
        <v>0</v>
      </c>
      <c r="K29" s="159">
        <v>0</v>
      </c>
      <c r="L29" s="159">
        <f>SUM(C29:J29)</f>
        <v>0</v>
      </c>
      <c r="M29" s="159">
        <v>0</v>
      </c>
      <c r="N29" s="162">
        <f>SUM(L29:M29)</f>
        <v>0</v>
      </c>
      <c r="O29" s="151" t="s">
        <v>34</v>
      </c>
      <c r="P29" s="157">
        <v>100</v>
      </c>
      <c r="Q29" s="204">
        <v>0</v>
      </c>
      <c r="R29" s="204">
        <v>0</v>
      </c>
      <c r="S29" s="204">
        <v>0</v>
      </c>
      <c r="T29" s="204">
        <v>0</v>
      </c>
      <c r="U29" s="204">
        <v>0</v>
      </c>
      <c r="V29" s="204">
        <v>0</v>
      </c>
      <c r="W29" s="204">
        <v>0</v>
      </c>
      <c r="X29" s="204"/>
      <c r="Y29" s="204">
        <v>0</v>
      </c>
      <c r="Z29" s="204">
        <f>SUM(AA29-Y29)</f>
        <v>0</v>
      </c>
      <c r="AA29" s="205">
        <v>0</v>
      </c>
      <c r="AB29" s="151" t="s">
        <v>34</v>
      </c>
      <c r="AC29" s="157">
        <v>100</v>
      </c>
      <c r="AD29" s="204"/>
      <c r="AE29" s="204"/>
      <c r="AF29" s="245"/>
      <c r="AG29" s="245"/>
      <c r="AH29" s="245"/>
      <c r="AI29" s="273"/>
      <c r="AJ29" s="245"/>
      <c r="AK29" s="204"/>
      <c r="AL29" s="204">
        <f t="shared" si="2"/>
        <v>0</v>
      </c>
      <c r="AM29" s="204">
        <f>SUM(AN29-AL29)</f>
        <v>0</v>
      </c>
      <c r="AN29" s="205">
        <v>0</v>
      </c>
    </row>
    <row r="30" spans="1:40" ht="12.95" customHeight="1" x14ac:dyDescent="0.2">
      <c r="A30" s="223" t="s">
        <v>35</v>
      </c>
      <c r="B30" s="213">
        <v>500</v>
      </c>
      <c r="C30" s="214">
        <v>0</v>
      </c>
      <c r="D30" s="215">
        <v>0</v>
      </c>
      <c r="E30" s="215">
        <v>0</v>
      </c>
      <c r="F30" s="216">
        <v>0</v>
      </c>
      <c r="G30" s="217">
        <v>0</v>
      </c>
      <c r="H30" s="215">
        <v>0</v>
      </c>
      <c r="I30" s="215">
        <v>0</v>
      </c>
      <c r="J30" s="215">
        <v>0</v>
      </c>
      <c r="K30" s="215">
        <v>0</v>
      </c>
      <c r="L30" s="215">
        <f>SUM(C30:J30)</f>
        <v>0</v>
      </c>
      <c r="M30" s="215">
        <v>500</v>
      </c>
      <c r="N30" s="218">
        <f>SUM(L30:M30)</f>
        <v>500</v>
      </c>
      <c r="O30" s="223" t="s">
        <v>35</v>
      </c>
      <c r="P30" s="213">
        <v>500</v>
      </c>
      <c r="Q30" s="219">
        <v>0</v>
      </c>
      <c r="R30" s="219">
        <v>49</v>
      </c>
      <c r="S30" s="219">
        <v>71</v>
      </c>
      <c r="T30" s="219">
        <v>2</v>
      </c>
      <c r="U30" s="219">
        <v>2</v>
      </c>
      <c r="V30" s="219">
        <v>0</v>
      </c>
      <c r="W30" s="219">
        <v>0</v>
      </c>
      <c r="X30" s="219"/>
      <c r="Y30" s="204">
        <f>SUM(Q30:X30,L30)</f>
        <v>124</v>
      </c>
      <c r="Z30" s="225">
        <f>SUM(AA30-Y30)</f>
        <v>376</v>
      </c>
      <c r="AA30" s="220">
        <v>500</v>
      </c>
      <c r="AB30" s="223" t="s">
        <v>35</v>
      </c>
      <c r="AC30" s="213">
        <v>500</v>
      </c>
      <c r="AD30" s="219"/>
      <c r="AE30" s="219"/>
      <c r="AF30" s="284"/>
      <c r="AG30" s="284"/>
      <c r="AH30" s="284"/>
      <c r="AI30" s="275"/>
      <c r="AJ30" s="284"/>
      <c r="AK30" s="219"/>
      <c r="AL30" s="225">
        <f t="shared" si="2"/>
        <v>124</v>
      </c>
      <c r="AM30" s="225">
        <f>SUM(AN30-AL30)</f>
        <v>376</v>
      </c>
      <c r="AN30" s="220">
        <v>500</v>
      </c>
    </row>
    <row r="31" spans="1:40" ht="6.95" customHeight="1" x14ac:dyDescent="0.2">
      <c r="A31" s="151"/>
      <c r="B31" s="157"/>
      <c r="C31" s="164"/>
      <c r="D31" s="159"/>
      <c r="E31" s="159"/>
      <c r="F31" s="160"/>
      <c r="G31" s="163"/>
      <c r="H31" s="159"/>
      <c r="I31" s="159"/>
      <c r="J31" s="159"/>
      <c r="K31" s="159"/>
      <c r="L31" s="159"/>
      <c r="M31" s="159"/>
      <c r="N31" s="162"/>
      <c r="O31" s="151"/>
      <c r="P31" s="157"/>
      <c r="Q31" s="204"/>
      <c r="R31" s="204"/>
      <c r="S31" s="204"/>
      <c r="T31" s="204"/>
      <c r="U31" s="204"/>
      <c r="V31" s="204"/>
      <c r="W31" s="204"/>
      <c r="X31" s="204"/>
      <c r="Y31" s="221"/>
      <c r="Z31" s="204"/>
      <c r="AA31" s="205"/>
      <c r="AB31" s="151"/>
      <c r="AC31" s="157"/>
      <c r="AD31" s="204"/>
      <c r="AE31" s="204"/>
      <c r="AF31" s="245"/>
      <c r="AG31" s="245"/>
      <c r="AH31" s="245"/>
      <c r="AI31" s="273"/>
      <c r="AJ31" s="245"/>
      <c r="AK31" s="204"/>
      <c r="AL31" s="204">
        <f t="shared" si="2"/>
        <v>0</v>
      </c>
      <c r="AM31" s="204"/>
      <c r="AN31" s="205"/>
    </row>
    <row r="32" spans="1:40" ht="12.95" customHeight="1" x14ac:dyDescent="0.2">
      <c r="A32" s="226" t="s">
        <v>36</v>
      </c>
      <c r="B32" s="213">
        <v>1055</v>
      </c>
      <c r="C32" s="214">
        <v>0</v>
      </c>
      <c r="D32" s="215">
        <v>0</v>
      </c>
      <c r="E32" s="215">
        <v>0</v>
      </c>
      <c r="F32" s="216">
        <v>0</v>
      </c>
      <c r="G32" s="217">
        <v>0</v>
      </c>
      <c r="H32" s="215">
        <v>0</v>
      </c>
      <c r="I32" s="215">
        <v>0</v>
      </c>
      <c r="J32" s="215">
        <v>0</v>
      </c>
      <c r="K32" s="215">
        <v>0</v>
      </c>
      <c r="L32" s="216">
        <f>SUM(C32:K32)</f>
        <v>0</v>
      </c>
      <c r="M32" s="215">
        <v>0</v>
      </c>
      <c r="N32" s="227">
        <v>0</v>
      </c>
      <c r="O32" s="212" t="s">
        <v>36</v>
      </c>
      <c r="P32" s="213">
        <v>1055</v>
      </c>
      <c r="Q32" s="219">
        <v>0</v>
      </c>
      <c r="R32" s="219">
        <v>0</v>
      </c>
      <c r="S32" s="219">
        <v>0</v>
      </c>
      <c r="T32" s="219">
        <v>0</v>
      </c>
      <c r="U32" s="219">
        <v>0</v>
      </c>
      <c r="V32" s="219">
        <v>0</v>
      </c>
      <c r="W32" s="219">
        <v>0</v>
      </c>
      <c r="X32" s="219"/>
      <c r="Y32" s="225">
        <v>0</v>
      </c>
      <c r="Z32" s="225">
        <f>SUM(AA32-Y32)</f>
        <v>0</v>
      </c>
      <c r="AA32" s="220">
        <v>0</v>
      </c>
      <c r="AB32" s="212" t="s">
        <v>36</v>
      </c>
      <c r="AC32" s="213">
        <v>1055</v>
      </c>
      <c r="AD32" s="219"/>
      <c r="AE32" s="219"/>
      <c r="AF32" s="284"/>
      <c r="AG32" s="284"/>
      <c r="AH32" s="284"/>
      <c r="AI32" s="275"/>
      <c r="AJ32" s="284"/>
      <c r="AK32" s="219"/>
      <c r="AL32" s="225">
        <f t="shared" si="2"/>
        <v>0</v>
      </c>
      <c r="AM32" s="225">
        <f>SUM(AN32-AL32)</f>
        <v>0</v>
      </c>
      <c r="AN32" s="220">
        <v>0</v>
      </c>
    </row>
    <row r="33" spans="1:40" ht="6.95" customHeight="1" x14ac:dyDescent="0.2">
      <c r="A33" s="228"/>
      <c r="B33" s="157"/>
      <c r="C33" s="164"/>
      <c r="D33" s="159"/>
      <c r="E33" s="159"/>
      <c r="F33" s="160"/>
      <c r="G33" s="163"/>
      <c r="H33" s="159"/>
      <c r="I33" s="159"/>
      <c r="J33" s="159"/>
      <c r="K33" s="159"/>
      <c r="L33" s="159"/>
      <c r="M33" s="159"/>
      <c r="N33" s="153"/>
      <c r="O33" s="177"/>
      <c r="P33" s="157"/>
      <c r="Q33" s="204"/>
      <c r="R33" s="204"/>
      <c r="S33" s="204"/>
      <c r="T33" s="204"/>
      <c r="U33" s="204"/>
      <c r="V33" s="204"/>
      <c r="W33" s="204"/>
      <c r="X33" s="204"/>
      <c r="Y33" s="204"/>
      <c r="Z33" s="204"/>
      <c r="AA33" s="205"/>
      <c r="AB33" s="177"/>
      <c r="AC33" s="157"/>
      <c r="AD33" s="204"/>
      <c r="AE33" s="204"/>
      <c r="AF33" s="245"/>
      <c r="AG33" s="245"/>
      <c r="AH33" s="245"/>
      <c r="AI33" s="273"/>
      <c r="AJ33" s="245"/>
      <c r="AK33" s="204"/>
      <c r="AL33" s="204">
        <f t="shared" si="2"/>
        <v>0</v>
      </c>
      <c r="AM33" s="204"/>
      <c r="AN33" s="205"/>
    </row>
    <row r="34" spans="1:40" ht="12.95" customHeight="1" x14ac:dyDescent="0.2">
      <c r="A34" s="229" t="s">
        <v>119</v>
      </c>
      <c r="B34" s="199">
        <v>0</v>
      </c>
      <c r="C34" s="230">
        <v>0</v>
      </c>
      <c r="D34" s="195">
        <v>0</v>
      </c>
      <c r="E34" s="195">
        <v>0</v>
      </c>
      <c r="F34" s="231">
        <v>0</v>
      </c>
      <c r="G34" s="200">
        <v>0</v>
      </c>
      <c r="H34" s="195">
        <v>0</v>
      </c>
      <c r="I34" s="195">
        <v>0</v>
      </c>
      <c r="J34" s="195">
        <v>0</v>
      </c>
      <c r="K34" s="195">
        <v>0</v>
      </c>
      <c r="L34" s="195">
        <f>SUM(C34:K34)</f>
        <v>0</v>
      </c>
      <c r="M34" s="231">
        <f>SUM(N34-L34)</f>
        <v>263</v>
      </c>
      <c r="N34" s="232">
        <v>263</v>
      </c>
      <c r="O34" s="229" t="s">
        <v>119</v>
      </c>
      <c r="P34" s="199">
        <v>0</v>
      </c>
      <c r="Q34" s="233">
        <v>0</v>
      </c>
      <c r="R34" s="233">
        <v>0</v>
      </c>
      <c r="S34" s="233">
        <v>0</v>
      </c>
      <c r="T34" s="233">
        <v>0</v>
      </c>
      <c r="U34" s="233">
        <v>0</v>
      </c>
      <c r="V34" s="233">
        <v>190</v>
      </c>
      <c r="W34" s="233">
        <v>73</v>
      </c>
      <c r="X34" s="233"/>
      <c r="Y34" s="233">
        <f>SUM(Q34:X34,L34)</f>
        <v>263</v>
      </c>
      <c r="Z34" s="234">
        <f>SUM(AA34-Y34)</f>
        <v>0</v>
      </c>
      <c r="AA34" s="235">
        <v>263</v>
      </c>
      <c r="AB34" s="229" t="s">
        <v>119</v>
      </c>
      <c r="AC34" s="199">
        <v>0</v>
      </c>
      <c r="AD34" s="233"/>
      <c r="AE34" s="233"/>
      <c r="AF34" s="285"/>
      <c r="AG34" s="285"/>
      <c r="AH34" s="285"/>
      <c r="AI34" s="276"/>
      <c r="AJ34" s="285"/>
      <c r="AK34" s="233"/>
      <c r="AL34" s="234">
        <f t="shared" si="2"/>
        <v>263</v>
      </c>
      <c r="AM34" s="234">
        <f>SUM(AN34-AL34)</f>
        <v>0</v>
      </c>
      <c r="AN34" s="235">
        <v>263</v>
      </c>
    </row>
    <row r="35" spans="1:40" ht="6.95" customHeight="1" x14ac:dyDescent="0.2">
      <c r="A35" s="228"/>
      <c r="B35" s="157"/>
      <c r="C35" s="164"/>
      <c r="D35" s="159"/>
      <c r="E35" s="159"/>
      <c r="F35" s="160"/>
      <c r="G35" s="163"/>
      <c r="H35" s="159"/>
      <c r="I35" s="159"/>
      <c r="J35" s="159"/>
      <c r="K35" s="159"/>
      <c r="L35" s="159"/>
      <c r="M35" s="159"/>
      <c r="N35" s="153"/>
      <c r="O35" s="177"/>
      <c r="P35" s="157"/>
      <c r="Q35" s="204"/>
      <c r="R35" s="204"/>
      <c r="S35" s="204"/>
      <c r="T35" s="204"/>
      <c r="U35" s="204"/>
      <c r="V35" s="204"/>
      <c r="W35" s="204"/>
      <c r="X35" s="204"/>
      <c r="Y35" s="204"/>
      <c r="Z35" s="204"/>
      <c r="AA35" s="205"/>
      <c r="AB35" s="177"/>
      <c r="AC35" s="157"/>
      <c r="AD35" s="204"/>
      <c r="AE35" s="204"/>
      <c r="AF35" s="245"/>
      <c r="AG35" s="245"/>
      <c r="AH35" s="245"/>
      <c r="AI35" s="273"/>
      <c r="AJ35" s="245"/>
      <c r="AK35" s="204"/>
      <c r="AL35" s="204">
        <f t="shared" si="2"/>
        <v>0</v>
      </c>
      <c r="AM35" s="204"/>
      <c r="AN35" s="205"/>
    </row>
    <row r="36" spans="1:40" ht="12.95" customHeight="1" x14ac:dyDescent="0.2">
      <c r="A36" s="202" t="s">
        <v>40</v>
      </c>
      <c r="B36" s="157"/>
      <c r="C36" s="164"/>
      <c r="D36" s="159"/>
      <c r="E36" s="159"/>
      <c r="F36" s="160"/>
      <c r="G36" s="163"/>
      <c r="H36" s="159"/>
      <c r="I36" s="159"/>
      <c r="J36" s="159"/>
      <c r="K36" s="159"/>
      <c r="L36" s="159"/>
      <c r="M36" s="159"/>
      <c r="N36" s="153"/>
      <c r="O36" s="175" t="s">
        <v>40</v>
      </c>
      <c r="P36" s="157"/>
      <c r="Q36" s="204"/>
      <c r="R36" s="204"/>
      <c r="S36" s="204"/>
      <c r="T36" s="204"/>
      <c r="U36" s="204"/>
      <c r="V36" s="204"/>
      <c r="W36" s="204"/>
      <c r="X36" s="204"/>
      <c r="Y36" s="204"/>
      <c r="Z36" s="204"/>
      <c r="AA36" s="205"/>
      <c r="AB36" s="175" t="s">
        <v>40</v>
      </c>
      <c r="AC36" s="157"/>
      <c r="AD36" s="204"/>
      <c r="AE36" s="204"/>
      <c r="AF36" s="245"/>
      <c r="AG36" s="245"/>
      <c r="AH36" s="245"/>
      <c r="AI36" s="273"/>
      <c r="AJ36" s="245"/>
      <c r="AK36" s="204"/>
      <c r="AL36" s="204">
        <f t="shared" si="2"/>
        <v>0</v>
      </c>
      <c r="AM36" s="204"/>
      <c r="AN36" s="205"/>
    </row>
    <row r="37" spans="1:40" ht="12.95" customHeight="1" x14ac:dyDescent="0.2">
      <c r="A37" s="151" t="s">
        <v>41</v>
      </c>
      <c r="B37" s="157">
        <v>0</v>
      </c>
      <c r="C37" s="164">
        <v>0</v>
      </c>
      <c r="D37" s="159">
        <v>2</v>
      </c>
      <c r="E37" s="159">
        <v>0</v>
      </c>
      <c r="F37" s="160">
        <v>0</v>
      </c>
      <c r="G37" s="165">
        <v>0</v>
      </c>
      <c r="H37" s="159">
        <v>0</v>
      </c>
      <c r="I37" s="159">
        <v>0</v>
      </c>
      <c r="J37" s="159">
        <v>0</v>
      </c>
      <c r="K37" s="159">
        <v>0</v>
      </c>
      <c r="L37" s="159">
        <f>SUM(C37:J37)</f>
        <v>2</v>
      </c>
      <c r="M37" s="159">
        <v>0</v>
      </c>
      <c r="N37" s="162">
        <f>SUM(L37:M37)</f>
        <v>2</v>
      </c>
      <c r="O37" s="151" t="s">
        <v>41</v>
      </c>
      <c r="P37" s="157">
        <v>0</v>
      </c>
      <c r="Q37" s="204">
        <v>0</v>
      </c>
      <c r="R37" s="204">
        <v>0</v>
      </c>
      <c r="S37" s="204">
        <v>0</v>
      </c>
      <c r="T37" s="204">
        <v>0</v>
      </c>
      <c r="U37" s="204">
        <v>0</v>
      </c>
      <c r="V37" s="204">
        <v>0</v>
      </c>
      <c r="W37" s="204">
        <v>0</v>
      </c>
      <c r="X37" s="204"/>
      <c r="Y37" s="204">
        <v>2</v>
      </c>
      <c r="Z37" s="204">
        <f>SUM(AA37-Y37)</f>
        <v>0</v>
      </c>
      <c r="AA37" s="205">
        <v>2</v>
      </c>
      <c r="AB37" s="151" t="s">
        <v>41</v>
      </c>
      <c r="AC37" s="157">
        <v>0</v>
      </c>
      <c r="AD37" s="204"/>
      <c r="AE37" s="204"/>
      <c r="AF37" s="245"/>
      <c r="AG37" s="245"/>
      <c r="AH37" s="245"/>
      <c r="AI37" s="273"/>
      <c r="AJ37" s="245"/>
      <c r="AK37" s="204"/>
      <c r="AL37" s="204">
        <f t="shared" si="2"/>
        <v>2</v>
      </c>
      <c r="AM37" s="204">
        <f>SUM(AN37-AL37)</f>
        <v>0</v>
      </c>
      <c r="AN37" s="205">
        <v>2</v>
      </c>
    </row>
    <row r="38" spans="1:40" ht="12.95" customHeight="1" x14ac:dyDescent="0.2">
      <c r="A38" s="151" t="s">
        <v>42</v>
      </c>
      <c r="B38" s="157">
        <v>300</v>
      </c>
      <c r="C38" s="164">
        <v>2</v>
      </c>
      <c r="D38" s="159">
        <v>0</v>
      </c>
      <c r="E38" s="159">
        <v>0</v>
      </c>
      <c r="F38" s="160">
        <v>0</v>
      </c>
      <c r="G38" s="165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f>SUM(C38:J38)</f>
        <v>2</v>
      </c>
      <c r="M38" s="159">
        <v>348</v>
      </c>
      <c r="N38" s="162">
        <f>SUM(L38:M38)</f>
        <v>350</v>
      </c>
      <c r="O38" s="151" t="s">
        <v>42</v>
      </c>
      <c r="P38" s="157">
        <v>300</v>
      </c>
      <c r="Q38" s="204">
        <v>0</v>
      </c>
      <c r="R38" s="204">
        <v>0</v>
      </c>
      <c r="S38" s="204">
        <v>0</v>
      </c>
      <c r="T38" s="204">
        <v>0</v>
      </c>
      <c r="U38" s="204">
        <v>0</v>
      </c>
      <c r="V38" s="204">
        <v>0</v>
      </c>
      <c r="W38" s="204">
        <v>0</v>
      </c>
      <c r="X38" s="204"/>
      <c r="Y38" s="204">
        <f>SUM(Q38:X38,L38)</f>
        <v>2</v>
      </c>
      <c r="Z38" s="204">
        <f>SUM(AA38-Y38)</f>
        <v>348</v>
      </c>
      <c r="AA38" s="205">
        <v>350</v>
      </c>
      <c r="AB38" s="151" t="s">
        <v>42</v>
      </c>
      <c r="AC38" s="157">
        <v>300</v>
      </c>
      <c r="AD38" s="204"/>
      <c r="AE38" s="204"/>
      <c r="AF38" s="245"/>
      <c r="AG38" s="245"/>
      <c r="AH38" s="245"/>
      <c r="AI38" s="273"/>
      <c r="AJ38" s="245"/>
      <c r="AK38" s="204"/>
      <c r="AL38" s="204">
        <f t="shared" si="2"/>
        <v>2</v>
      </c>
      <c r="AM38" s="204">
        <f>SUM(AN38-AL38)</f>
        <v>348</v>
      </c>
      <c r="AN38" s="205">
        <v>350</v>
      </c>
    </row>
    <row r="39" spans="1:40" ht="12.95" customHeight="1" x14ac:dyDescent="0.2">
      <c r="A39" s="151" t="s">
        <v>43</v>
      </c>
      <c r="B39" s="157">
        <v>4890</v>
      </c>
      <c r="C39" s="164">
        <v>42</v>
      </c>
      <c r="D39" s="159">
        <v>38</v>
      </c>
      <c r="E39" s="159">
        <v>25</v>
      </c>
      <c r="F39" s="160">
        <v>104</v>
      </c>
      <c r="G39" s="163">
        <v>93</v>
      </c>
      <c r="H39" s="159">
        <v>110</v>
      </c>
      <c r="I39" s="159">
        <v>277</v>
      </c>
      <c r="J39" s="159">
        <v>1834</v>
      </c>
      <c r="K39" s="159">
        <v>1800</v>
      </c>
      <c r="L39" s="159">
        <f>SUM(C39:K39)</f>
        <v>4323</v>
      </c>
      <c r="M39" s="160">
        <f>SUM(N39-L39)</f>
        <v>776</v>
      </c>
      <c r="N39" s="162">
        <v>5099</v>
      </c>
      <c r="O39" s="151" t="s">
        <v>43</v>
      </c>
      <c r="P39" s="157">
        <v>4890</v>
      </c>
      <c r="Q39" s="204">
        <v>380</v>
      </c>
      <c r="R39" s="204">
        <v>366</v>
      </c>
      <c r="S39" s="204">
        <v>30</v>
      </c>
      <c r="T39" s="204">
        <v>0</v>
      </c>
      <c r="U39" s="204">
        <v>0</v>
      </c>
      <c r="V39" s="204">
        <v>0</v>
      </c>
      <c r="W39" s="204">
        <v>0</v>
      </c>
      <c r="X39" s="204"/>
      <c r="Y39" s="204">
        <f>SUM(Q39:X39,L39)</f>
        <v>5099</v>
      </c>
      <c r="Z39" s="222">
        <f>SUM(AA39-Y39)</f>
        <v>0</v>
      </c>
      <c r="AA39" s="205">
        <v>5099</v>
      </c>
      <c r="AB39" s="151" t="s">
        <v>43</v>
      </c>
      <c r="AC39" s="157">
        <v>4890</v>
      </c>
      <c r="AD39" s="204"/>
      <c r="AE39" s="204"/>
      <c r="AF39" s="245"/>
      <c r="AG39" s="245"/>
      <c r="AH39" s="245"/>
      <c r="AI39" s="273"/>
      <c r="AJ39" s="245"/>
      <c r="AK39" s="204"/>
      <c r="AL39" s="204">
        <f t="shared" si="2"/>
        <v>5099</v>
      </c>
      <c r="AM39" s="222">
        <f>SUM(AN39-AL39)</f>
        <v>0</v>
      </c>
      <c r="AN39" s="205">
        <v>5099</v>
      </c>
    </row>
    <row r="40" spans="1:40" ht="12.95" customHeight="1" x14ac:dyDescent="0.2">
      <c r="A40" s="236" t="s">
        <v>95</v>
      </c>
      <c r="B40" s="199">
        <v>0</v>
      </c>
      <c r="C40" s="230">
        <v>0</v>
      </c>
      <c r="D40" s="195">
        <v>0</v>
      </c>
      <c r="E40" s="195">
        <v>0</v>
      </c>
      <c r="F40" s="231">
        <v>0</v>
      </c>
      <c r="G40" s="200">
        <v>0</v>
      </c>
      <c r="H40" s="195">
        <v>0</v>
      </c>
      <c r="I40" s="195">
        <v>0</v>
      </c>
      <c r="J40" s="195">
        <v>0</v>
      </c>
      <c r="K40" s="195">
        <v>0</v>
      </c>
      <c r="L40" s="231">
        <f>SUM(C40:K40)</f>
        <v>0</v>
      </c>
      <c r="M40" s="195">
        <v>0</v>
      </c>
      <c r="N40" s="197">
        <v>660</v>
      </c>
      <c r="O40" s="236" t="s">
        <v>95</v>
      </c>
      <c r="P40" s="199">
        <v>0</v>
      </c>
      <c r="Q40" s="233">
        <v>0</v>
      </c>
      <c r="R40" s="233">
        <v>0</v>
      </c>
      <c r="S40" s="233">
        <v>0</v>
      </c>
      <c r="T40" s="233">
        <v>1</v>
      </c>
      <c r="U40" s="233">
        <v>0</v>
      </c>
      <c r="V40" s="233">
        <v>2</v>
      </c>
      <c r="W40" s="233">
        <v>19</v>
      </c>
      <c r="X40" s="233"/>
      <c r="Y40" s="234">
        <f>SUM(Q40:X40,L40)</f>
        <v>22</v>
      </c>
      <c r="Z40" s="233">
        <f>SUM(AA40-Y40)</f>
        <v>638</v>
      </c>
      <c r="AA40" s="235">
        <v>660</v>
      </c>
      <c r="AB40" s="236" t="s">
        <v>152</v>
      </c>
      <c r="AC40" s="199">
        <v>0</v>
      </c>
      <c r="AD40" s="233"/>
      <c r="AE40" s="233"/>
      <c r="AF40" s="285"/>
      <c r="AG40" s="285">
        <v>3</v>
      </c>
      <c r="AH40" s="285">
        <v>47</v>
      </c>
      <c r="AI40" s="276">
        <v>1</v>
      </c>
      <c r="AJ40" s="285">
        <v>32</v>
      </c>
      <c r="AK40" s="233"/>
      <c r="AL40" s="234">
        <f t="shared" si="2"/>
        <v>105</v>
      </c>
      <c r="AM40" s="233">
        <f>SUM(AN40-AL40)</f>
        <v>555</v>
      </c>
      <c r="AN40" s="235">
        <v>660</v>
      </c>
    </row>
    <row r="41" spans="1:40" ht="6.95" customHeight="1" x14ac:dyDescent="0.2">
      <c r="A41" s="151"/>
      <c r="B41" s="157"/>
      <c r="C41" s="164"/>
      <c r="D41" s="159"/>
      <c r="E41" s="159"/>
      <c r="F41" s="160"/>
      <c r="G41" s="163"/>
      <c r="H41" s="159"/>
      <c r="I41" s="159"/>
      <c r="J41" s="159"/>
      <c r="K41" s="159"/>
      <c r="L41" s="159"/>
      <c r="M41" s="159"/>
      <c r="N41" s="162"/>
      <c r="O41" s="237"/>
      <c r="P41" s="157"/>
      <c r="Q41" s="204"/>
      <c r="R41" s="204"/>
      <c r="S41" s="204"/>
      <c r="T41" s="204"/>
      <c r="U41" s="204"/>
      <c r="V41" s="204"/>
      <c r="W41" s="204"/>
      <c r="X41" s="204"/>
      <c r="Y41" s="222"/>
      <c r="Z41" s="204"/>
      <c r="AA41" s="205"/>
      <c r="AB41" s="237"/>
      <c r="AC41" s="157"/>
      <c r="AD41" s="204"/>
      <c r="AE41" s="204"/>
      <c r="AF41" s="245"/>
      <c r="AG41" s="245"/>
      <c r="AH41" s="245"/>
      <c r="AI41" s="273"/>
      <c r="AJ41" s="245"/>
      <c r="AK41" s="204"/>
      <c r="AL41" s="204">
        <f t="shared" si="2"/>
        <v>0</v>
      </c>
      <c r="AM41" s="204"/>
      <c r="AN41" s="205"/>
    </row>
    <row r="42" spans="1:40" ht="12.95" customHeight="1" x14ac:dyDescent="0.2">
      <c r="A42" s="238" t="s">
        <v>66</v>
      </c>
      <c r="B42" s="239">
        <v>0</v>
      </c>
      <c r="C42" s="240">
        <v>0</v>
      </c>
      <c r="D42" s="204">
        <v>0</v>
      </c>
      <c r="E42" s="241">
        <v>0</v>
      </c>
      <c r="F42" s="240">
        <v>0</v>
      </c>
      <c r="G42" s="240">
        <v>0</v>
      </c>
      <c r="H42" s="241">
        <v>0</v>
      </c>
      <c r="I42" s="240">
        <v>0</v>
      </c>
      <c r="J42" s="241">
        <v>0</v>
      </c>
      <c r="K42" s="242">
        <v>0</v>
      </c>
      <c r="L42" s="240">
        <v>0</v>
      </c>
      <c r="M42" s="241">
        <v>150</v>
      </c>
      <c r="N42" s="243">
        <v>150</v>
      </c>
      <c r="O42" s="238" t="s">
        <v>66</v>
      </c>
      <c r="P42" s="244">
        <v>0</v>
      </c>
      <c r="Q42" s="241">
        <v>0</v>
      </c>
      <c r="R42" s="242">
        <v>0</v>
      </c>
      <c r="S42" s="241">
        <v>0</v>
      </c>
      <c r="T42" s="245">
        <v>0</v>
      </c>
      <c r="U42" s="241">
        <v>16</v>
      </c>
      <c r="V42" s="246">
        <v>12</v>
      </c>
      <c r="W42" s="241">
        <v>11</v>
      </c>
      <c r="X42" s="242">
        <v>8</v>
      </c>
      <c r="Y42" s="241">
        <f>SUM(P42:X42)</f>
        <v>47</v>
      </c>
      <c r="Z42" s="204">
        <f>SUM(AA42-Y42)</f>
        <v>103</v>
      </c>
      <c r="AA42" s="243">
        <v>150</v>
      </c>
      <c r="AB42" s="238" t="s">
        <v>149</v>
      </c>
      <c r="AC42" s="244">
        <v>0</v>
      </c>
      <c r="AD42" s="241">
        <v>10</v>
      </c>
      <c r="AE42" s="242">
        <v>3</v>
      </c>
      <c r="AF42" s="246">
        <v>3</v>
      </c>
      <c r="AG42" s="245">
        <v>4</v>
      </c>
      <c r="AH42" s="245">
        <v>3</v>
      </c>
      <c r="AI42" s="277">
        <v>6</v>
      </c>
      <c r="AJ42" s="246">
        <v>3</v>
      </c>
      <c r="AK42" s="242"/>
      <c r="AL42" s="204">
        <f t="shared" si="2"/>
        <v>79</v>
      </c>
      <c r="AM42" s="204">
        <f>SUM(AN42-AL42)</f>
        <v>71</v>
      </c>
      <c r="AN42" s="243">
        <v>150</v>
      </c>
    </row>
    <row r="43" spans="1:40" ht="6.95" customHeight="1" x14ac:dyDescent="0.2">
      <c r="A43" s="247"/>
      <c r="B43" s="239"/>
      <c r="C43" s="248"/>
      <c r="D43" s="248"/>
      <c r="E43" s="247"/>
      <c r="F43" s="248"/>
      <c r="G43" s="248"/>
      <c r="H43" s="247"/>
      <c r="I43" s="248"/>
      <c r="J43" s="247"/>
      <c r="K43" s="249"/>
      <c r="L43" s="248"/>
      <c r="M43" s="247"/>
      <c r="N43" s="250"/>
      <c r="O43" s="247"/>
      <c r="P43" s="251"/>
      <c r="Q43" s="247"/>
      <c r="R43" s="249"/>
      <c r="S43" s="247"/>
      <c r="T43" s="249"/>
      <c r="U43" s="247"/>
      <c r="V43" s="249"/>
      <c r="W43" s="247"/>
      <c r="X43" s="249"/>
      <c r="Y43" s="247"/>
      <c r="Z43" s="249"/>
      <c r="AA43" s="250"/>
      <c r="AB43" s="247"/>
      <c r="AC43" s="251"/>
      <c r="AD43" s="247"/>
      <c r="AE43" s="249"/>
      <c r="AF43" s="286"/>
      <c r="AG43" s="287"/>
      <c r="AH43" s="288"/>
      <c r="AI43" s="282"/>
      <c r="AJ43" s="286"/>
      <c r="AK43" s="249"/>
      <c r="AL43" s="247"/>
      <c r="AM43" s="249"/>
      <c r="AN43" s="250"/>
    </row>
    <row r="44" spans="1:40" ht="12.95" customHeight="1" x14ac:dyDescent="0.2">
      <c r="A44" s="203" t="s">
        <v>44</v>
      </c>
      <c r="B44" s="173">
        <f>SUM(B7:B42)</f>
        <v>18373</v>
      </c>
      <c r="C44" s="252">
        <f>SUM(C7:C42)</f>
        <v>1030</v>
      </c>
      <c r="D44" s="252">
        <v>263</v>
      </c>
      <c r="E44" s="252">
        <f t="shared" ref="E44:K44" si="4">SUM(E7:E42)</f>
        <v>828</v>
      </c>
      <c r="F44" s="252">
        <f t="shared" si="4"/>
        <v>649</v>
      </c>
      <c r="G44" s="252">
        <f t="shared" si="4"/>
        <v>1569</v>
      </c>
      <c r="H44" s="252">
        <f t="shared" si="4"/>
        <v>832</v>
      </c>
      <c r="I44" s="252">
        <f t="shared" si="4"/>
        <v>618</v>
      </c>
      <c r="J44" s="252">
        <f t="shared" si="4"/>
        <v>2062</v>
      </c>
      <c r="K44" s="252">
        <f t="shared" si="4"/>
        <v>2539</v>
      </c>
      <c r="L44" s="252">
        <f>SUM(C44:K44)</f>
        <v>10390</v>
      </c>
      <c r="M44" s="252">
        <f>SUM(M7:M42)</f>
        <v>6213</v>
      </c>
      <c r="N44" s="173">
        <v>16778</v>
      </c>
      <c r="O44" s="253" t="s">
        <v>44</v>
      </c>
      <c r="P44" s="173">
        <f>SUM(P7:P42)</f>
        <v>18373</v>
      </c>
      <c r="Q44" s="207">
        <f t="shared" ref="Q44:Y44" si="5">SUM(Q6:Q43)</f>
        <v>733</v>
      </c>
      <c r="R44" s="207">
        <f t="shared" si="5"/>
        <v>553</v>
      </c>
      <c r="S44" s="207">
        <f t="shared" si="5"/>
        <v>259</v>
      </c>
      <c r="T44" s="207">
        <f t="shared" si="5"/>
        <v>18</v>
      </c>
      <c r="U44" s="207">
        <f t="shared" si="5"/>
        <v>33</v>
      </c>
      <c r="V44" s="207">
        <f t="shared" si="5"/>
        <v>235</v>
      </c>
      <c r="W44" s="207">
        <f t="shared" si="5"/>
        <v>124</v>
      </c>
      <c r="X44" s="207">
        <f t="shared" si="5"/>
        <v>20</v>
      </c>
      <c r="Y44" s="207">
        <f t="shared" si="5"/>
        <v>12365</v>
      </c>
      <c r="Z44" s="207">
        <f>SUM(Z7:Z42)</f>
        <v>4896</v>
      </c>
      <c r="AA44" s="209">
        <f>SUM(AA7:AA42)</f>
        <v>17261</v>
      </c>
      <c r="AB44" s="253" t="s">
        <v>44</v>
      </c>
      <c r="AC44" s="173">
        <f t="shared" ref="AC44:AJ44" si="6">SUM(AC7:AC42)</f>
        <v>18373</v>
      </c>
      <c r="AD44" s="207">
        <f t="shared" si="6"/>
        <v>17</v>
      </c>
      <c r="AE44" s="207">
        <f t="shared" si="6"/>
        <v>6</v>
      </c>
      <c r="AF44" s="283">
        <f t="shared" si="6"/>
        <v>4</v>
      </c>
      <c r="AG44" s="283">
        <f t="shared" si="6"/>
        <v>15</v>
      </c>
      <c r="AH44" s="283">
        <f t="shared" si="6"/>
        <v>52</v>
      </c>
      <c r="AI44" s="274">
        <f t="shared" si="6"/>
        <v>17</v>
      </c>
      <c r="AJ44" s="283">
        <f t="shared" si="6"/>
        <v>98</v>
      </c>
      <c r="AK44" s="207">
        <f>SUM(AK7:AK42)</f>
        <v>0</v>
      </c>
      <c r="AL44" s="207">
        <f>SUM(AL7:AL42)</f>
        <v>12574</v>
      </c>
      <c r="AM44" s="207">
        <f>SUM(AM7:AM42)</f>
        <v>4687</v>
      </c>
      <c r="AN44" s="209">
        <f>SUM(AN7:AN42)</f>
        <v>17261</v>
      </c>
    </row>
    <row r="46" spans="1:40" ht="15.75" x14ac:dyDescent="0.25">
      <c r="L46" s="63"/>
      <c r="M46" s="141"/>
      <c r="O46" s="138"/>
      <c r="X46" s="63"/>
    </row>
    <row r="48" spans="1:40" x14ac:dyDescent="0.2">
      <c r="I48" s="63"/>
      <c r="O48" s="144"/>
    </row>
  </sheetData>
  <printOptions horizontalCentered="1" verticalCentered="1"/>
  <pageMargins left="0.39370078740157483" right="0.39370078740157483" top="0.19685039370078741" bottom="0.19685039370078741" header="0.51181102362204722" footer="0.51181102362204722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N48"/>
  <sheetViews>
    <sheetView showGridLines="0" showZeros="0" topLeftCell="M1" zoomScaleNormal="100" zoomScalePageLayoutView="62" workbookViewId="0">
      <selection activeCell="AK42" sqref="AK42"/>
    </sheetView>
  </sheetViews>
  <sheetFormatPr baseColWidth="10" defaultRowHeight="15" x14ac:dyDescent="0.2"/>
  <cols>
    <col min="1" max="1" width="53" style="1" customWidth="1"/>
    <col min="2" max="2" width="8.140625" style="1" customWidth="1"/>
    <col min="3" max="3" width="5.85546875" style="1" customWidth="1"/>
    <col min="4" max="6" width="5.85546875" style="2" customWidth="1"/>
    <col min="7" max="7" width="6" style="2" customWidth="1"/>
    <col min="8" max="9" width="5.85546875" style="1" customWidth="1"/>
    <col min="10" max="10" width="6.42578125" style="1" bestFit="1" customWidth="1"/>
    <col min="11" max="11" width="5.85546875" style="1" customWidth="1"/>
    <col min="12" max="12" width="7.28515625" style="1" customWidth="1"/>
    <col min="13" max="13" width="10" style="1" customWidth="1"/>
    <col min="14" max="14" width="8.140625" style="1" customWidth="1"/>
    <col min="15" max="15" width="54.140625" style="1" customWidth="1"/>
    <col min="16" max="16" width="8.140625" style="1" customWidth="1"/>
    <col min="17" max="18" width="5.85546875" style="1" customWidth="1"/>
    <col min="19" max="19" width="6.28515625" style="1" customWidth="1"/>
    <col min="20" max="20" width="6" style="1" customWidth="1"/>
    <col min="21" max="24" width="5.85546875" style="1" customWidth="1"/>
    <col min="25" max="25" width="7.28515625" style="1" customWidth="1"/>
    <col min="26" max="26" width="9.7109375" style="1" customWidth="1"/>
    <col min="27" max="27" width="8.140625" style="1" customWidth="1"/>
    <col min="28" max="28" width="51.7109375" style="1" customWidth="1"/>
    <col min="29" max="29" width="7.7109375" style="1" customWidth="1"/>
    <col min="30" max="37" width="6" style="1" customWidth="1"/>
    <col min="38" max="38" width="7.5703125" style="1" customWidth="1"/>
    <col min="39" max="39" width="9.7109375" style="1" customWidth="1"/>
    <col min="40" max="40" width="7.85546875" style="1" customWidth="1"/>
    <col min="41" max="16384" width="11.42578125" style="1"/>
  </cols>
  <sheetData>
    <row r="1" spans="1:40" x14ac:dyDescent="0.2">
      <c r="A1" s="1" t="s">
        <v>0</v>
      </c>
      <c r="B1" s="1" t="s">
        <v>97</v>
      </c>
      <c r="K1"/>
      <c r="L1" s="3" t="s">
        <v>102</v>
      </c>
      <c r="M1"/>
      <c r="N1" s="3" t="s">
        <v>2</v>
      </c>
      <c r="O1" s="1" t="s">
        <v>0</v>
      </c>
      <c r="P1" s="1" t="s">
        <v>120</v>
      </c>
      <c r="R1" s="2"/>
      <c r="S1" s="2"/>
      <c r="T1" s="2"/>
      <c r="U1" s="2"/>
      <c r="Y1" s="3" t="s">
        <v>108</v>
      </c>
      <c r="Z1"/>
      <c r="AA1" s="3" t="s">
        <v>3</v>
      </c>
      <c r="AB1" s="1" t="s">
        <v>0</v>
      </c>
      <c r="AC1" s="1" t="s">
        <v>157</v>
      </c>
      <c r="AE1" s="2"/>
      <c r="AF1" s="2"/>
      <c r="AG1" s="265"/>
      <c r="AH1" s="265"/>
      <c r="AI1" s="264"/>
      <c r="AJ1" s="264"/>
      <c r="AK1" s="264"/>
      <c r="AL1" s="280" t="s">
        <v>158</v>
      </c>
      <c r="AM1"/>
      <c r="AN1" s="3" t="s">
        <v>128</v>
      </c>
    </row>
    <row r="2" spans="1:40" ht="6.95" customHeight="1" x14ac:dyDescent="0.2">
      <c r="R2" s="2"/>
      <c r="S2" s="2"/>
      <c r="T2" s="2"/>
      <c r="U2" s="2"/>
      <c r="AE2" s="2"/>
      <c r="AF2" s="2"/>
      <c r="AG2" s="2"/>
      <c r="AH2" s="2"/>
    </row>
    <row r="3" spans="1:40" ht="15.75" x14ac:dyDescent="0.25">
      <c r="A3" s="1" t="s">
        <v>45</v>
      </c>
      <c r="B3" s="4"/>
      <c r="C3" s="4"/>
      <c r="H3"/>
      <c r="L3" s="5" t="s">
        <v>6</v>
      </c>
      <c r="O3" s="1" t="s">
        <v>45</v>
      </c>
      <c r="P3" s="4"/>
      <c r="Q3" s="4"/>
      <c r="R3" s="2"/>
      <c r="S3" s="2"/>
      <c r="T3" s="2"/>
      <c r="U3" s="2"/>
      <c r="V3"/>
      <c r="Y3" s="5" t="s">
        <v>6</v>
      </c>
      <c r="Z3"/>
      <c r="AB3" s="1" t="s">
        <v>45</v>
      </c>
      <c r="AC3" s="4"/>
      <c r="AD3" s="4"/>
      <c r="AE3" s="2"/>
      <c r="AF3" s="2"/>
      <c r="AG3" s="2"/>
      <c r="AH3" s="2"/>
      <c r="AI3"/>
      <c r="AL3" s="5" t="s">
        <v>6</v>
      </c>
      <c r="AM3"/>
    </row>
    <row r="4" spans="1:40" ht="6.95" customHeight="1" x14ac:dyDescent="0.2"/>
    <row r="5" spans="1:40" ht="51" x14ac:dyDescent="0.2">
      <c r="A5" s="6" t="s">
        <v>8</v>
      </c>
      <c r="B5" s="7" t="s">
        <v>9</v>
      </c>
      <c r="C5" s="8" t="s">
        <v>46</v>
      </c>
      <c r="D5" s="9" t="s">
        <v>81</v>
      </c>
      <c r="E5" s="9" t="s">
        <v>82</v>
      </c>
      <c r="F5" s="10" t="s">
        <v>83</v>
      </c>
      <c r="G5" s="11" t="s">
        <v>84</v>
      </c>
      <c r="H5" s="12" t="s">
        <v>85</v>
      </c>
      <c r="I5" s="12" t="s">
        <v>86</v>
      </c>
      <c r="J5" s="12" t="s">
        <v>91</v>
      </c>
      <c r="K5" s="12" t="s">
        <v>87</v>
      </c>
      <c r="L5" s="12" t="s">
        <v>10</v>
      </c>
      <c r="M5" s="13" t="s">
        <v>88</v>
      </c>
      <c r="N5" s="14" t="s">
        <v>12</v>
      </c>
      <c r="O5" s="6" t="s">
        <v>8</v>
      </c>
      <c r="P5" s="7" t="s">
        <v>9</v>
      </c>
      <c r="Q5" s="15" t="s">
        <v>89</v>
      </c>
      <c r="R5" s="15" t="s">
        <v>90</v>
      </c>
      <c r="S5" s="15" t="s">
        <v>92</v>
      </c>
      <c r="T5" s="15" t="s">
        <v>103</v>
      </c>
      <c r="U5" s="15" t="s">
        <v>105</v>
      </c>
      <c r="V5" s="15" t="s">
        <v>117</v>
      </c>
      <c r="W5" s="15" t="s">
        <v>121</v>
      </c>
      <c r="X5" s="15" t="s">
        <v>122</v>
      </c>
      <c r="Y5" s="12" t="s">
        <v>14</v>
      </c>
      <c r="Z5" s="13" t="s">
        <v>107</v>
      </c>
      <c r="AA5" s="14" t="s">
        <v>123</v>
      </c>
      <c r="AB5" s="270" t="s">
        <v>8</v>
      </c>
      <c r="AC5" s="271" t="s">
        <v>9</v>
      </c>
      <c r="AD5" s="266" t="s">
        <v>133</v>
      </c>
      <c r="AE5" s="266" t="s">
        <v>138</v>
      </c>
      <c r="AF5" s="266" t="s">
        <v>141</v>
      </c>
      <c r="AG5" s="279" t="s">
        <v>145</v>
      </c>
      <c r="AH5" s="279" t="s">
        <v>148</v>
      </c>
      <c r="AI5" s="279" t="s">
        <v>153</v>
      </c>
      <c r="AJ5" s="281" t="s">
        <v>160</v>
      </c>
      <c r="AK5" s="279" t="s">
        <v>159</v>
      </c>
      <c r="AL5" s="267" t="s">
        <v>14</v>
      </c>
      <c r="AM5" s="268" t="s">
        <v>107</v>
      </c>
      <c r="AN5" s="269" t="s">
        <v>12</v>
      </c>
    </row>
    <row r="6" spans="1:40" ht="12.95" customHeight="1" x14ac:dyDescent="0.2">
      <c r="A6" s="145" t="s">
        <v>16</v>
      </c>
      <c r="B6" s="146"/>
      <c r="C6" s="147"/>
      <c r="D6" s="148"/>
      <c r="E6" s="148"/>
      <c r="F6" s="149"/>
      <c r="G6" s="150"/>
      <c r="H6" s="151"/>
      <c r="I6" s="151"/>
      <c r="J6" s="151"/>
      <c r="K6" s="151"/>
      <c r="L6" s="151"/>
      <c r="M6" s="151"/>
      <c r="N6" s="153"/>
      <c r="O6" s="145" t="s">
        <v>16</v>
      </c>
      <c r="P6" s="146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5"/>
      <c r="AB6" s="145" t="s">
        <v>16</v>
      </c>
      <c r="AC6" s="146"/>
      <c r="AD6" s="204"/>
      <c r="AE6" s="204"/>
      <c r="AF6" s="245"/>
      <c r="AG6" s="245"/>
      <c r="AH6" s="245"/>
      <c r="AI6" s="245"/>
      <c r="AJ6" s="273"/>
      <c r="AK6" s="204"/>
      <c r="AL6" s="204"/>
      <c r="AM6" s="204"/>
      <c r="AN6" s="205"/>
    </row>
    <row r="7" spans="1:40" ht="12.95" customHeight="1" x14ac:dyDescent="0.2">
      <c r="A7" s="151" t="s">
        <v>110</v>
      </c>
      <c r="B7" s="157">
        <v>4200</v>
      </c>
      <c r="C7" s="260">
        <v>806</v>
      </c>
      <c r="D7" s="260">
        <v>123</v>
      </c>
      <c r="E7" s="260">
        <v>760</v>
      </c>
      <c r="F7" s="261">
        <v>468</v>
      </c>
      <c r="G7" s="262">
        <v>1399</v>
      </c>
      <c r="H7" s="260">
        <v>654</v>
      </c>
      <c r="I7" s="260">
        <v>167</v>
      </c>
      <c r="J7" s="260">
        <v>117</v>
      </c>
      <c r="K7" s="260">
        <v>2</v>
      </c>
      <c r="L7" s="260">
        <f>SUM(C7:K7)</f>
        <v>4496</v>
      </c>
      <c r="M7" s="159">
        <v>0</v>
      </c>
      <c r="N7" s="162">
        <v>4494</v>
      </c>
      <c r="O7" s="151" t="s">
        <v>17</v>
      </c>
      <c r="P7" s="157">
        <v>4200</v>
      </c>
      <c r="Q7" s="204">
        <v>0</v>
      </c>
      <c r="R7" s="204">
        <v>0</v>
      </c>
      <c r="S7" s="204">
        <v>0</v>
      </c>
      <c r="T7" s="204">
        <v>0</v>
      </c>
      <c r="U7" s="204">
        <v>0</v>
      </c>
      <c r="V7" s="204">
        <v>0</v>
      </c>
      <c r="W7" s="204">
        <v>0</v>
      </c>
      <c r="X7" s="204"/>
      <c r="Y7" s="245">
        <f t="shared" ref="Y7:Y12" si="0">SUM(Q7:X7,L7)</f>
        <v>4496</v>
      </c>
      <c r="Z7" s="204">
        <f t="shared" ref="Z7:Z12" si="1">SUM(AA7-Y7)</f>
        <v>-2</v>
      </c>
      <c r="AA7" s="205">
        <v>4494</v>
      </c>
      <c r="AB7" s="151" t="s">
        <v>17</v>
      </c>
      <c r="AC7" s="157">
        <v>4200</v>
      </c>
      <c r="AD7" s="204"/>
      <c r="AE7" s="204"/>
      <c r="AF7" s="245"/>
      <c r="AG7" s="245"/>
      <c r="AH7" s="245"/>
      <c r="AI7" s="245"/>
      <c r="AJ7" s="273"/>
      <c r="AK7" s="204"/>
      <c r="AL7" s="204">
        <f t="shared" ref="AL7:AL42" si="2">SUM(AD7:AK7,Y7)</f>
        <v>4496</v>
      </c>
      <c r="AM7" s="204">
        <f t="shared" ref="AM7:AM12" si="3">SUM(AN7-AL7)</f>
        <v>-2</v>
      </c>
      <c r="AN7" s="205">
        <v>4494</v>
      </c>
    </row>
    <row r="8" spans="1:40" ht="12.95" customHeight="1" x14ac:dyDescent="0.2">
      <c r="A8" s="151" t="s">
        <v>116</v>
      </c>
      <c r="B8" s="157">
        <v>0</v>
      </c>
      <c r="C8" s="164">
        <v>0</v>
      </c>
      <c r="D8" s="159">
        <v>0</v>
      </c>
      <c r="E8" s="159">
        <v>0</v>
      </c>
      <c r="F8" s="160">
        <v>0</v>
      </c>
      <c r="G8" s="165">
        <v>0</v>
      </c>
      <c r="H8" s="159">
        <v>0</v>
      </c>
      <c r="I8" s="159">
        <v>0</v>
      </c>
      <c r="J8" s="159">
        <v>0</v>
      </c>
      <c r="K8" s="159">
        <v>0</v>
      </c>
      <c r="L8" s="159">
        <f>SUM(C8:K8)</f>
        <v>0</v>
      </c>
      <c r="M8" s="159">
        <f>SUM(N8-L8)</f>
        <v>10</v>
      </c>
      <c r="N8" s="162">
        <v>10</v>
      </c>
      <c r="O8" s="151" t="s">
        <v>116</v>
      </c>
      <c r="P8" s="157">
        <v>0</v>
      </c>
      <c r="Q8" s="204">
        <v>0</v>
      </c>
      <c r="R8" s="204">
        <v>0</v>
      </c>
      <c r="S8" s="204">
        <v>0</v>
      </c>
      <c r="T8" s="204">
        <v>0</v>
      </c>
      <c r="U8" s="204">
        <v>0</v>
      </c>
      <c r="V8" s="204">
        <v>0</v>
      </c>
      <c r="W8" s="204">
        <v>5</v>
      </c>
      <c r="X8" s="204">
        <v>-5</v>
      </c>
      <c r="Y8" s="204">
        <f t="shared" si="0"/>
        <v>0</v>
      </c>
      <c r="Z8" s="204">
        <f t="shared" si="1"/>
        <v>10</v>
      </c>
      <c r="AA8" s="205">
        <v>10</v>
      </c>
      <c r="AB8" s="151" t="s">
        <v>124</v>
      </c>
      <c r="AC8" s="157">
        <v>0</v>
      </c>
      <c r="AD8" s="204"/>
      <c r="AE8" s="204"/>
      <c r="AF8" s="245"/>
      <c r="AG8" s="245"/>
      <c r="AH8" s="245"/>
      <c r="AI8" s="245"/>
      <c r="AJ8" s="273"/>
      <c r="AK8" s="204"/>
      <c r="AL8" s="204">
        <f t="shared" si="2"/>
        <v>0</v>
      </c>
      <c r="AM8" s="204">
        <f t="shared" si="3"/>
        <v>10</v>
      </c>
      <c r="AN8" s="205">
        <v>10</v>
      </c>
    </row>
    <row r="9" spans="1:40" ht="12.95" customHeight="1" x14ac:dyDescent="0.2">
      <c r="A9" s="151" t="s">
        <v>19</v>
      </c>
      <c r="B9" s="157">
        <v>1000</v>
      </c>
      <c r="C9" s="164">
        <v>0</v>
      </c>
      <c r="D9" s="159">
        <v>0</v>
      </c>
      <c r="E9" s="159">
        <v>1</v>
      </c>
      <c r="F9" s="160">
        <v>0</v>
      </c>
      <c r="G9" s="165">
        <v>5</v>
      </c>
      <c r="H9" s="159">
        <v>3</v>
      </c>
      <c r="I9" s="159">
        <v>0</v>
      </c>
      <c r="J9" s="159">
        <v>0</v>
      </c>
      <c r="K9" s="159">
        <v>2</v>
      </c>
      <c r="L9" s="159">
        <f>SUM(C9:K9)</f>
        <v>11</v>
      </c>
      <c r="M9" s="159">
        <f>SUM(N9-L9)</f>
        <v>989</v>
      </c>
      <c r="N9" s="162">
        <v>1000</v>
      </c>
      <c r="O9" s="151" t="s">
        <v>19</v>
      </c>
      <c r="P9" s="157">
        <v>1000</v>
      </c>
      <c r="Q9" s="204">
        <v>0</v>
      </c>
      <c r="R9" s="204">
        <v>2</v>
      </c>
      <c r="S9" s="204">
        <v>0</v>
      </c>
      <c r="T9" s="204">
        <v>0</v>
      </c>
      <c r="U9" s="204">
        <v>0</v>
      </c>
      <c r="V9" s="204">
        <v>3</v>
      </c>
      <c r="W9" s="204">
        <v>4</v>
      </c>
      <c r="X9" s="204">
        <v>1</v>
      </c>
      <c r="Y9" s="204">
        <f t="shared" si="0"/>
        <v>21</v>
      </c>
      <c r="Z9" s="204">
        <f t="shared" si="1"/>
        <v>979</v>
      </c>
      <c r="AA9" s="205">
        <v>1000</v>
      </c>
      <c r="AB9" s="151" t="s">
        <v>126</v>
      </c>
      <c r="AC9" s="157">
        <v>1000</v>
      </c>
      <c r="AD9" s="204"/>
      <c r="AE9" s="204"/>
      <c r="AF9" s="245"/>
      <c r="AG9" s="245"/>
      <c r="AH9" s="245"/>
      <c r="AI9" s="245"/>
      <c r="AJ9" s="273"/>
      <c r="AK9" s="204"/>
      <c r="AL9" s="204">
        <f t="shared" si="2"/>
        <v>21</v>
      </c>
      <c r="AM9" s="204">
        <f t="shared" si="3"/>
        <v>979</v>
      </c>
      <c r="AN9" s="205">
        <v>1000</v>
      </c>
    </row>
    <row r="10" spans="1:40" ht="12.95" customHeight="1" x14ac:dyDescent="0.2">
      <c r="A10" s="151" t="s">
        <v>20</v>
      </c>
      <c r="B10" s="157">
        <v>300</v>
      </c>
      <c r="C10" s="164">
        <v>0</v>
      </c>
      <c r="D10" s="159">
        <v>0</v>
      </c>
      <c r="E10" s="159">
        <v>0</v>
      </c>
      <c r="F10" s="160">
        <v>0</v>
      </c>
      <c r="G10" s="165">
        <v>0</v>
      </c>
      <c r="H10" s="159">
        <v>0</v>
      </c>
      <c r="I10" s="159">
        <v>150</v>
      </c>
      <c r="J10" s="159">
        <v>0</v>
      </c>
      <c r="K10" s="159">
        <v>0</v>
      </c>
      <c r="L10" s="159">
        <f>SUM(C10:K10)</f>
        <v>150</v>
      </c>
      <c r="M10" s="159">
        <v>150</v>
      </c>
      <c r="N10" s="162">
        <f>SUM(L10:M10)</f>
        <v>300</v>
      </c>
      <c r="O10" s="151" t="s">
        <v>20</v>
      </c>
      <c r="P10" s="157">
        <v>300</v>
      </c>
      <c r="Q10" s="204">
        <v>0</v>
      </c>
      <c r="R10" s="204">
        <v>0</v>
      </c>
      <c r="S10" s="204">
        <v>150</v>
      </c>
      <c r="T10" s="204">
        <v>0</v>
      </c>
      <c r="U10" s="204">
        <v>0</v>
      </c>
      <c r="V10" s="204">
        <v>0</v>
      </c>
      <c r="W10" s="204">
        <v>0</v>
      </c>
      <c r="X10" s="204"/>
      <c r="Y10" s="204">
        <f t="shared" si="0"/>
        <v>300</v>
      </c>
      <c r="Z10" s="204">
        <f t="shared" si="1"/>
        <v>0</v>
      </c>
      <c r="AA10" s="205">
        <v>300</v>
      </c>
      <c r="AB10" s="151" t="s">
        <v>20</v>
      </c>
      <c r="AC10" s="157">
        <v>300</v>
      </c>
      <c r="AD10" s="204"/>
      <c r="AE10" s="204"/>
      <c r="AF10" s="245"/>
      <c r="AG10" s="245"/>
      <c r="AH10" s="245"/>
      <c r="AI10" s="245"/>
      <c r="AJ10" s="273"/>
      <c r="AK10" s="204"/>
      <c r="AL10" s="204">
        <f t="shared" si="2"/>
        <v>300</v>
      </c>
      <c r="AM10" s="204">
        <f t="shared" si="3"/>
        <v>0</v>
      </c>
      <c r="AN10" s="205">
        <v>300</v>
      </c>
    </row>
    <row r="11" spans="1:40" ht="12.95" customHeight="1" x14ac:dyDescent="0.2">
      <c r="A11" s="151" t="s">
        <v>114</v>
      </c>
      <c r="B11" s="157">
        <v>0</v>
      </c>
      <c r="C11" s="164">
        <v>0</v>
      </c>
      <c r="D11" s="159">
        <v>0</v>
      </c>
      <c r="E11" s="159">
        <v>0</v>
      </c>
      <c r="F11" s="160">
        <v>0</v>
      </c>
      <c r="G11" s="165">
        <v>0</v>
      </c>
      <c r="H11" s="159">
        <v>0</v>
      </c>
      <c r="I11" s="159">
        <v>0</v>
      </c>
      <c r="J11" s="159">
        <v>0</v>
      </c>
      <c r="K11" s="159">
        <v>0</v>
      </c>
      <c r="L11" s="159">
        <f>SUM(C11:K11)</f>
        <v>0</v>
      </c>
      <c r="M11" s="159">
        <v>10</v>
      </c>
      <c r="N11" s="162">
        <v>10</v>
      </c>
      <c r="O11" s="151" t="s">
        <v>114</v>
      </c>
      <c r="P11" s="157">
        <v>0</v>
      </c>
      <c r="Q11" s="204">
        <v>0</v>
      </c>
      <c r="R11" s="204">
        <v>0</v>
      </c>
      <c r="S11" s="204">
        <v>0</v>
      </c>
      <c r="T11" s="204">
        <v>0</v>
      </c>
      <c r="U11" s="204">
        <v>0</v>
      </c>
      <c r="V11" s="204">
        <v>0</v>
      </c>
      <c r="W11" s="204">
        <v>7</v>
      </c>
      <c r="X11" s="204">
        <v>1</v>
      </c>
      <c r="Y11" s="204">
        <f t="shared" si="0"/>
        <v>8</v>
      </c>
      <c r="Z11" s="204">
        <f t="shared" si="1"/>
        <v>2</v>
      </c>
      <c r="AA11" s="205">
        <v>10</v>
      </c>
      <c r="AB11" s="151" t="s">
        <v>114</v>
      </c>
      <c r="AC11" s="157">
        <v>0</v>
      </c>
      <c r="AD11" s="204">
        <v>4</v>
      </c>
      <c r="AE11" s="204"/>
      <c r="AF11" s="245"/>
      <c r="AG11" s="245"/>
      <c r="AH11" s="245"/>
      <c r="AI11" s="245"/>
      <c r="AJ11" s="273"/>
      <c r="AK11" s="204"/>
      <c r="AL11" s="234">
        <f t="shared" si="2"/>
        <v>12</v>
      </c>
      <c r="AM11" s="204">
        <f t="shared" si="3"/>
        <v>-2</v>
      </c>
      <c r="AN11" s="205">
        <v>10</v>
      </c>
    </row>
    <row r="12" spans="1:40" ht="12.95" customHeight="1" x14ac:dyDescent="0.2">
      <c r="A12" s="145" t="s">
        <v>115</v>
      </c>
      <c r="B12" s="190">
        <v>278</v>
      </c>
      <c r="C12" s="191">
        <v>164</v>
      </c>
      <c r="D12" s="154">
        <v>81</v>
      </c>
      <c r="E12" s="154">
        <v>34</v>
      </c>
      <c r="F12" s="192">
        <v>18</v>
      </c>
      <c r="G12" s="206">
        <v>3</v>
      </c>
      <c r="H12" s="154">
        <v>0</v>
      </c>
      <c r="I12" s="154">
        <v>0</v>
      </c>
      <c r="J12" s="154">
        <v>0</v>
      </c>
      <c r="K12" s="154">
        <v>0</v>
      </c>
      <c r="L12" s="154">
        <f>SUM(C12:J12)</f>
        <v>300</v>
      </c>
      <c r="M12" s="154">
        <v>0</v>
      </c>
      <c r="N12" s="156">
        <f>SUM(L12:M12)</f>
        <v>300</v>
      </c>
      <c r="O12" s="145" t="s">
        <v>115</v>
      </c>
      <c r="P12" s="190">
        <v>278</v>
      </c>
      <c r="Q12" s="207">
        <v>0</v>
      </c>
      <c r="R12" s="207">
        <v>0</v>
      </c>
      <c r="S12" s="207">
        <v>0</v>
      </c>
      <c r="T12" s="207">
        <v>0</v>
      </c>
      <c r="U12" s="207">
        <v>0</v>
      </c>
      <c r="V12" s="207">
        <v>0</v>
      </c>
      <c r="W12" s="207">
        <v>0</v>
      </c>
      <c r="X12" s="207"/>
      <c r="Y12" s="208">
        <f t="shared" si="0"/>
        <v>300</v>
      </c>
      <c r="Z12" s="207">
        <f t="shared" si="1"/>
        <v>0</v>
      </c>
      <c r="AA12" s="209">
        <v>300</v>
      </c>
      <c r="AB12" s="145" t="s">
        <v>115</v>
      </c>
      <c r="AC12" s="190">
        <v>278</v>
      </c>
      <c r="AD12" s="207">
        <v>0</v>
      </c>
      <c r="AE12" s="207">
        <v>0</v>
      </c>
      <c r="AF12" s="283">
        <v>0</v>
      </c>
      <c r="AG12" s="283">
        <v>0</v>
      </c>
      <c r="AH12" s="283">
        <v>0</v>
      </c>
      <c r="AI12" s="283">
        <v>0</v>
      </c>
      <c r="AJ12" s="274">
        <v>0</v>
      </c>
      <c r="AK12" s="207"/>
      <c r="AL12" s="208">
        <f t="shared" si="2"/>
        <v>300</v>
      </c>
      <c r="AM12" s="207">
        <f t="shared" si="3"/>
        <v>0</v>
      </c>
      <c r="AN12" s="209">
        <v>300</v>
      </c>
    </row>
    <row r="13" spans="1:40" ht="12.95" customHeight="1" x14ac:dyDescent="0.2">
      <c r="A13" s="145" t="s">
        <v>22</v>
      </c>
      <c r="B13" s="190"/>
      <c r="C13" s="191"/>
      <c r="D13" s="154"/>
      <c r="E13" s="154"/>
      <c r="F13" s="192"/>
      <c r="G13" s="210"/>
      <c r="H13" s="154"/>
      <c r="I13" s="154"/>
      <c r="J13" s="154"/>
      <c r="K13" s="154"/>
      <c r="L13" s="154"/>
      <c r="M13" s="154"/>
      <c r="N13" s="194"/>
      <c r="O13" s="145" t="s">
        <v>22</v>
      </c>
      <c r="P13" s="190"/>
      <c r="Q13" s="204"/>
      <c r="R13" s="211"/>
      <c r="S13" s="204"/>
      <c r="T13" s="204"/>
      <c r="U13" s="204"/>
      <c r="V13" s="204"/>
      <c r="W13" s="204"/>
      <c r="X13" s="204"/>
      <c r="Y13" s="204"/>
      <c r="Z13" s="204"/>
      <c r="AA13" s="205"/>
      <c r="AB13" s="145" t="s">
        <v>22</v>
      </c>
      <c r="AC13" s="190"/>
      <c r="AD13" s="204"/>
      <c r="AE13" s="211"/>
      <c r="AF13" s="245"/>
      <c r="AG13" s="245"/>
      <c r="AH13" s="245"/>
      <c r="AI13" s="245"/>
      <c r="AJ13" s="273"/>
      <c r="AK13" s="204"/>
      <c r="AL13" s="204">
        <f t="shared" si="2"/>
        <v>0</v>
      </c>
      <c r="AM13" s="204"/>
      <c r="AN13" s="205"/>
    </row>
    <row r="14" spans="1:40" ht="12.95" customHeight="1" x14ac:dyDescent="0.2">
      <c r="A14" s="212" t="s">
        <v>23</v>
      </c>
      <c r="B14" s="213">
        <v>250</v>
      </c>
      <c r="C14" s="214">
        <v>0</v>
      </c>
      <c r="D14" s="215">
        <v>0</v>
      </c>
      <c r="E14" s="215">
        <v>1</v>
      </c>
      <c r="F14" s="216">
        <v>20</v>
      </c>
      <c r="G14" s="217">
        <v>12</v>
      </c>
      <c r="H14" s="215">
        <v>12</v>
      </c>
      <c r="I14" s="215">
        <v>8</v>
      </c>
      <c r="J14" s="215">
        <v>9</v>
      </c>
      <c r="K14" s="215">
        <v>23</v>
      </c>
      <c r="L14" s="215">
        <f>SUM(C14:K14)</f>
        <v>85</v>
      </c>
      <c r="M14" s="216">
        <v>165</v>
      </c>
      <c r="N14" s="218">
        <f>SUM(L14:M14)</f>
        <v>250</v>
      </c>
      <c r="O14" s="212" t="s">
        <v>23</v>
      </c>
      <c r="P14" s="213">
        <v>250</v>
      </c>
      <c r="Q14" s="219">
        <v>55</v>
      </c>
      <c r="R14" s="219">
        <v>13</v>
      </c>
      <c r="S14" s="219">
        <v>8</v>
      </c>
      <c r="T14" s="219">
        <v>7</v>
      </c>
      <c r="U14" s="219">
        <v>13</v>
      </c>
      <c r="V14" s="219">
        <v>28</v>
      </c>
      <c r="W14" s="219">
        <v>2</v>
      </c>
      <c r="X14" s="219">
        <v>15</v>
      </c>
      <c r="Y14" s="204">
        <f>SUM(Q14:X14,L14)</f>
        <v>226</v>
      </c>
      <c r="Z14" s="219">
        <f>SUM(AA14-Y14)</f>
        <v>24</v>
      </c>
      <c r="AA14" s="220">
        <v>250</v>
      </c>
      <c r="AB14" s="212" t="s">
        <v>150</v>
      </c>
      <c r="AC14" s="213">
        <v>250</v>
      </c>
      <c r="AD14" s="219">
        <v>3</v>
      </c>
      <c r="AE14" s="219">
        <v>3</v>
      </c>
      <c r="AF14" s="284">
        <v>1</v>
      </c>
      <c r="AG14" s="284">
        <v>8</v>
      </c>
      <c r="AH14" s="284">
        <v>2</v>
      </c>
      <c r="AI14" s="284">
        <v>1</v>
      </c>
      <c r="AJ14" s="275">
        <v>1</v>
      </c>
      <c r="AK14" s="219">
        <v>2</v>
      </c>
      <c r="AL14" s="225">
        <f t="shared" si="2"/>
        <v>247</v>
      </c>
      <c r="AM14" s="219">
        <f>SUM(AN14-AL14)</f>
        <v>3</v>
      </c>
      <c r="AN14" s="220">
        <v>250</v>
      </c>
    </row>
    <row r="15" spans="1:40" ht="6.95" customHeight="1" x14ac:dyDescent="0.2">
      <c r="A15" s="177"/>
      <c r="B15" s="157"/>
      <c r="C15" s="164"/>
      <c r="D15" s="159"/>
      <c r="E15" s="159"/>
      <c r="F15" s="160"/>
      <c r="G15" s="163"/>
      <c r="H15" s="159"/>
      <c r="I15" s="159"/>
      <c r="J15" s="159"/>
      <c r="K15" s="159"/>
      <c r="L15" s="159"/>
      <c r="M15" s="159"/>
      <c r="N15" s="162"/>
      <c r="O15" s="177"/>
      <c r="P15" s="157"/>
      <c r="Q15" s="204"/>
      <c r="R15" s="204"/>
      <c r="S15" s="204"/>
      <c r="T15" s="204"/>
      <c r="U15" s="204"/>
      <c r="V15" s="204"/>
      <c r="W15" s="204"/>
      <c r="X15" s="204"/>
      <c r="Y15" s="221"/>
      <c r="Z15" s="204"/>
      <c r="AA15" s="205"/>
      <c r="AB15" s="177"/>
      <c r="AC15" s="157"/>
      <c r="AD15" s="204"/>
      <c r="AE15" s="204"/>
      <c r="AF15" s="245"/>
      <c r="AG15" s="245"/>
      <c r="AH15" s="245"/>
      <c r="AI15" s="245"/>
      <c r="AJ15" s="273"/>
      <c r="AK15" s="204"/>
      <c r="AL15" s="204">
        <f t="shared" si="2"/>
        <v>0</v>
      </c>
      <c r="AM15" s="204"/>
      <c r="AN15" s="205"/>
    </row>
    <row r="16" spans="1:40" ht="12.95" customHeight="1" x14ac:dyDescent="0.2">
      <c r="A16" s="177" t="s">
        <v>24</v>
      </c>
      <c r="B16" s="157"/>
      <c r="C16" s="164"/>
      <c r="D16" s="159"/>
      <c r="E16" s="159"/>
      <c r="F16" s="160"/>
      <c r="G16" s="165"/>
      <c r="H16" s="159"/>
      <c r="I16" s="159"/>
      <c r="J16" s="159"/>
      <c r="K16" s="159"/>
      <c r="L16" s="159"/>
      <c r="M16" s="159"/>
      <c r="N16" s="153"/>
      <c r="O16" s="177" t="s">
        <v>24</v>
      </c>
      <c r="P16" s="157"/>
      <c r="Q16" s="204"/>
      <c r="R16" s="204"/>
      <c r="S16" s="204"/>
      <c r="T16" s="204"/>
      <c r="U16" s="204"/>
      <c r="V16" s="204"/>
      <c r="W16" s="204"/>
      <c r="X16" s="204"/>
      <c r="Y16" s="222"/>
      <c r="Z16" s="204"/>
      <c r="AA16" s="205"/>
      <c r="AB16" s="177" t="s">
        <v>24</v>
      </c>
      <c r="AC16" s="157"/>
      <c r="AD16" s="204"/>
      <c r="AE16" s="204"/>
      <c r="AF16" s="245"/>
      <c r="AG16" s="245"/>
      <c r="AH16" s="245"/>
      <c r="AI16" s="245"/>
      <c r="AJ16" s="273"/>
      <c r="AK16" s="204"/>
      <c r="AL16" s="204">
        <f t="shared" si="2"/>
        <v>0</v>
      </c>
      <c r="AM16" s="204"/>
      <c r="AN16" s="205"/>
    </row>
    <row r="17" spans="1:40" ht="12.95" customHeight="1" x14ac:dyDescent="0.2">
      <c r="A17" s="223" t="s">
        <v>25</v>
      </c>
      <c r="B17" s="213">
        <v>910</v>
      </c>
      <c r="C17" s="214">
        <v>1</v>
      </c>
      <c r="D17" s="215">
        <v>5</v>
      </c>
      <c r="E17" s="215">
        <v>6</v>
      </c>
      <c r="F17" s="216">
        <v>3</v>
      </c>
      <c r="G17" s="217">
        <v>0</v>
      </c>
      <c r="H17" s="215">
        <v>24</v>
      </c>
      <c r="I17" s="215">
        <v>13</v>
      </c>
      <c r="J17" s="215">
        <v>78</v>
      </c>
      <c r="K17" s="215">
        <v>338</v>
      </c>
      <c r="L17" s="215">
        <f>SUM(C17:K17)</f>
        <v>468</v>
      </c>
      <c r="M17" s="159">
        <f>SUM(N17-L17)</f>
        <v>145</v>
      </c>
      <c r="N17" s="218">
        <v>613</v>
      </c>
      <c r="O17" s="223" t="s">
        <v>25</v>
      </c>
      <c r="P17" s="213">
        <v>910</v>
      </c>
      <c r="Q17" s="219">
        <v>142</v>
      </c>
      <c r="R17" s="219">
        <v>2</v>
      </c>
      <c r="S17" s="219">
        <v>0</v>
      </c>
      <c r="T17" s="219">
        <v>0</v>
      </c>
      <c r="U17" s="219">
        <v>0</v>
      </c>
      <c r="V17" s="219">
        <v>0</v>
      </c>
      <c r="W17" s="219">
        <v>0</v>
      </c>
      <c r="X17" s="219"/>
      <c r="Y17" s="204">
        <f>SUM(Q17:X17,L17)</f>
        <v>612</v>
      </c>
      <c r="Z17" s="219">
        <f>SUM(AA17-Y17)</f>
        <v>1</v>
      </c>
      <c r="AA17" s="220">
        <v>613</v>
      </c>
      <c r="AB17" s="223" t="s">
        <v>25</v>
      </c>
      <c r="AC17" s="213">
        <v>910</v>
      </c>
      <c r="AD17" s="219"/>
      <c r="AE17" s="219"/>
      <c r="AF17" s="284"/>
      <c r="AG17" s="284"/>
      <c r="AH17" s="284"/>
      <c r="AI17" s="284"/>
      <c r="AJ17" s="275"/>
      <c r="AK17" s="219"/>
      <c r="AL17" s="225">
        <f t="shared" si="2"/>
        <v>612</v>
      </c>
      <c r="AM17" s="219">
        <f>SUM(AN17-AL17)</f>
        <v>1</v>
      </c>
      <c r="AN17" s="220">
        <v>613</v>
      </c>
    </row>
    <row r="18" spans="1:40" ht="6.95" customHeight="1" x14ac:dyDescent="0.2">
      <c r="A18" s="151"/>
      <c r="B18" s="157"/>
      <c r="C18" s="164"/>
      <c r="D18" s="159"/>
      <c r="E18" s="159"/>
      <c r="F18" s="160"/>
      <c r="G18" s="163"/>
      <c r="H18" s="159"/>
      <c r="I18" s="159"/>
      <c r="J18" s="159"/>
      <c r="K18" s="159"/>
      <c r="L18" s="159"/>
      <c r="M18" s="159"/>
      <c r="N18" s="162"/>
      <c r="O18" s="151"/>
      <c r="P18" s="157"/>
      <c r="Q18" s="204"/>
      <c r="R18" s="204"/>
      <c r="S18" s="204"/>
      <c r="T18" s="204"/>
      <c r="U18" s="204"/>
      <c r="V18" s="204"/>
      <c r="W18" s="204"/>
      <c r="X18" s="204"/>
      <c r="Y18" s="224"/>
      <c r="Z18" s="204"/>
      <c r="AA18" s="205"/>
      <c r="AB18" s="151"/>
      <c r="AC18" s="157"/>
      <c r="AD18" s="204"/>
      <c r="AE18" s="204"/>
      <c r="AF18" s="245"/>
      <c r="AG18" s="245"/>
      <c r="AH18" s="245"/>
      <c r="AI18" s="245"/>
      <c r="AJ18" s="273"/>
      <c r="AK18" s="204"/>
      <c r="AL18" s="204">
        <f t="shared" si="2"/>
        <v>0</v>
      </c>
      <c r="AM18" s="204"/>
      <c r="AN18" s="205"/>
    </row>
    <row r="19" spans="1:40" ht="12.95" customHeight="1" x14ac:dyDescent="0.2">
      <c r="A19" s="212" t="s">
        <v>26</v>
      </c>
      <c r="B19" s="213">
        <v>450</v>
      </c>
      <c r="C19" s="214">
        <v>15</v>
      </c>
      <c r="D19" s="215">
        <v>14</v>
      </c>
      <c r="E19" s="215">
        <v>1</v>
      </c>
      <c r="F19" s="216">
        <v>36</v>
      </c>
      <c r="G19" s="217">
        <v>32</v>
      </c>
      <c r="H19" s="215">
        <v>0</v>
      </c>
      <c r="I19" s="215">
        <v>0</v>
      </c>
      <c r="J19" s="215">
        <v>0</v>
      </c>
      <c r="K19" s="215">
        <v>0</v>
      </c>
      <c r="L19" s="215">
        <f>SUM(C19:K19)</f>
        <v>98</v>
      </c>
      <c r="M19" s="215">
        <v>0</v>
      </c>
      <c r="N19" s="218">
        <f>SUM(L19:M19)</f>
        <v>98</v>
      </c>
      <c r="O19" s="212" t="s">
        <v>26</v>
      </c>
      <c r="P19" s="213">
        <v>450</v>
      </c>
      <c r="Q19" s="219">
        <v>0</v>
      </c>
      <c r="R19" s="219">
        <v>0</v>
      </c>
      <c r="S19" s="219">
        <v>0</v>
      </c>
      <c r="T19" s="219">
        <v>0</v>
      </c>
      <c r="U19" s="219">
        <v>0</v>
      </c>
      <c r="V19" s="219">
        <v>0</v>
      </c>
      <c r="W19" s="219">
        <v>0</v>
      </c>
      <c r="X19" s="219"/>
      <c r="Y19" s="225">
        <f>SUM(Q19:X19,L19)</f>
        <v>98</v>
      </c>
      <c r="Z19" s="219">
        <f>SUM(AA19-Y19)</f>
        <v>0</v>
      </c>
      <c r="AA19" s="220">
        <v>98</v>
      </c>
      <c r="AB19" s="212" t="s">
        <v>26</v>
      </c>
      <c r="AC19" s="213">
        <v>450</v>
      </c>
      <c r="AD19" s="219"/>
      <c r="AE19" s="219"/>
      <c r="AF19" s="284"/>
      <c r="AG19" s="284"/>
      <c r="AH19" s="284"/>
      <c r="AI19" s="284"/>
      <c r="AJ19" s="275"/>
      <c r="AK19" s="219"/>
      <c r="AL19" s="225">
        <f t="shared" si="2"/>
        <v>98</v>
      </c>
      <c r="AM19" s="219">
        <f>SUM(AN19-AL19)</f>
        <v>0</v>
      </c>
      <c r="AN19" s="220">
        <v>98</v>
      </c>
    </row>
    <row r="20" spans="1:40" ht="6.95" customHeight="1" x14ac:dyDescent="0.2">
      <c r="A20" s="177"/>
      <c r="B20" s="157"/>
      <c r="C20" s="164"/>
      <c r="D20" s="159"/>
      <c r="E20" s="159"/>
      <c r="F20" s="160"/>
      <c r="G20" s="163"/>
      <c r="H20" s="159"/>
      <c r="I20" s="159"/>
      <c r="J20" s="159"/>
      <c r="K20" s="159"/>
      <c r="L20" s="159"/>
      <c r="M20" s="159"/>
      <c r="N20" s="162"/>
      <c r="O20" s="177"/>
      <c r="P20" s="157"/>
      <c r="Q20" s="204"/>
      <c r="R20" s="204"/>
      <c r="S20" s="204"/>
      <c r="T20" s="204"/>
      <c r="U20" s="204"/>
      <c r="V20" s="204"/>
      <c r="W20" s="204"/>
      <c r="X20" s="204"/>
      <c r="Y20" s="204"/>
      <c r="Z20" s="204"/>
      <c r="AA20" s="205"/>
      <c r="AB20" s="177"/>
      <c r="AC20" s="157"/>
      <c r="AD20" s="204"/>
      <c r="AE20" s="204"/>
      <c r="AF20" s="245"/>
      <c r="AG20" s="245"/>
      <c r="AH20" s="245"/>
      <c r="AI20" s="245"/>
      <c r="AJ20" s="273"/>
      <c r="AK20" s="204"/>
      <c r="AL20" s="204">
        <f t="shared" si="2"/>
        <v>0</v>
      </c>
      <c r="AM20" s="204"/>
      <c r="AN20" s="205"/>
    </row>
    <row r="21" spans="1:40" ht="12.95" customHeight="1" x14ac:dyDescent="0.2">
      <c r="A21" s="177" t="s">
        <v>27</v>
      </c>
      <c r="B21" s="157"/>
      <c r="C21" s="164"/>
      <c r="D21" s="159"/>
      <c r="E21" s="159"/>
      <c r="F21" s="160"/>
      <c r="G21" s="165"/>
      <c r="H21" s="159"/>
      <c r="I21" s="159"/>
      <c r="J21" s="159"/>
      <c r="K21" s="159"/>
      <c r="L21" s="159"/>
      <c r="M21" s="159"/>
      <c r="N21" s="153"/>
      <c r="O21" s="177" t="s">
        <v>27</v>
      </c>
      <c r="P21" s="157"/>
      <c r="Q21" s="204"/>
      <c r="R21" s="204"/>
      <c r="S21" s="204"/>
      <c r="T21" s="204"/>
      <c r="U21" s="204"/>
      <c r="V21" s="204"/>
      <c r="W21" s="204"/>
      <c r="X21" s="204"/>
      <c r="Y21" s="204"/>
      <c r="Z21" s="204"/>
      <c r="AA21" s="205"/>
      <c r="AB21" s="177" t="s">
        <v>27</v>
      </c>
      <c r="AC21" s="157"/>
      <c r="AD21" s="204"/>
      <c r="AE21" s="204"/>
      <c r="AF21" s="245"/>
      <c r="AG21" s="245"/>
      <c r="AH21" s="245"/>
      <c r="AI21" s="245"/>
      <c r="AJ21" s="273"/>
      <c r="AK21" s="204"/>
      <c r="AL21" s="204">
        <f t="shared" si="2"/>
        <v>0</v>
      </c>
      <c r="AM21" s="204"/>
      <c r="AN21" s="205"/>
    </row>
    <row r="22" spans="1:40" ht="12.95" customHeight="1" x14ac:dyDescent="0.2">
      <c r="A22" s="151" t="s">
        <v>28</v>
      </c>
      <c r="B22" s="157">
        <v>2130</v>
      </c>
      <c r="C22" s="164">
        <v>0</v>
      </c>
      <c r="D22" s="159">
        <v>0</v>
      </c>
      <c r="E22" s="159">
        <v>0</v>
      </c>
      <c r="F22" s="160">
        <v>0</v>
      </c>
      <c r="G22" s="165">
        <v>25</v>
      </c>
      <c r="H22" s="159">
        <v>29</v>
      </c>
      <c r="I22" s="159">
        <v>3</v>
      </c>
      <c r="J22" s="159">
        <v>24</v>
      </c>
      <c r="K22" s="159">
        <v>374</v>
      </c>
      <c r="L22" s="160">
        <f>SUM(C22:K22)</f>
        <v>455</v>
      </c>
      <c r="M22" s="159">
        <f>SUM(N22-L22)</f>
        <v>287</v>
      </c>
      <c r="N22" s="218">
        <v>742</v>
      </c>
      <c r="O22" s="151" t="s">
        <v>28</v>
      </c>
      <c r="P22" s="157">
        <v>2130</v>
      </c>
      <c r="Q22" s="204">
        <v>156</v>
      </c>
      <c r="R22" s="204">
        <v>121</v>
      </c>
      <c r="S22" s="204">
        <v>0</v>
      </c>
      <c r="T22" s="204">
        <v>8</v>
      </c>
      <c r="U22" s="204">
        <v>2</v>
      </c>
      <c r="V22" s="204">
        <v>0</v>
      </c>
      <c r="W22" s="204">
        <v>0</v>
      </c>
      <c r="X22" s="204"/>
      <c r="Y22" s="204">
        <f>SUM(Q22:X22,L22)</f>
        <v>742</v>
      </c>
      <c r="Z22" s="204">
        <f>SUM(AA22-Y22)</f>
        <v>0</v>
      </c>
      <c r="AA22" s="205">
        <v>742</v>
      </c>
      <c r="AB22" s="151" t="s">
        <v>28</v>
      </c>
      <c r="AC22" s="157">
        <v>2130</v>
      </c>
      <c r="AD22" s="204"/>
      <c r="AE22" s="204"/>
      <c r="AF22" s="245"/>
      <c r="AG22" s="245"/>
      <c r="AH22" s="245"/>
      <c r="AI22" s="245"/>
      <c r="AJ22" s="273"/>
      <c r="AK22" s="204"/>
      <c r="AL22" s="204">
        <f t="shared" si="2"/>
        <v>742</v>
      </c>
      <c r="AM22" s="204">
        <f>SUM(AN22-AL22)</f>
        <v>0</v>
      </c>
      <c r="AN22" s="205">
        <v>742</v>
      </c>
    </row>
    <row r="23" spans="1:40" ht="12.95" customHeight="1" x14ac:dyDescent="0.2">
      <c r="A23" s="151" t="s">
        <v>118</v>
      </c>
      <c r="B23" s="157">
        <v>0</v>
      </c>
      <c r="C23" s="164">
        <v>0</v>
      </c>
      <c r="D23" s="159">
        <v>0</v>
      </c>
      <c r="E23" s="159">
        <v>0</v>
      </c>
      <c r="F23" s="160">
        <v>0</v>
      </c>
      <c r="G23" s="165">
        <v>0</v>
      </c>
      <c r="H23" s="159">
        <v>0</v>
      </c>
      <c r="I23" s="159">
        <v>0</v>
      </c>
      <c r="J23" s="159">
        <v>0</v>
      </c>
      <c r="K23" s="159">
        <v>0</v>
      </c>
      <c r="L23" s="159">
        <f>SUM(C23:K23)</f>
        <v>0</v>
      </c>
      <c r="M23" s="159">
        <f>SUM(N23-L23)</f>
        <v>520</v>
      </c>
      <c r="N23" s="162">
        <v>520</v>
      </c>
      <c r="O23" s="151" t="s">
        <v>118</v>
      </c>
      <c r="P23" s="157">
        <v>0</v>
      </c>
      <c r="Q23" s="204">
        <v>0</v>
      </c>
      <c r="R23" s="204">
        <v>0</v>
      </c>
      <c r="S23" s="204">
        <v>0</v>
      </c>
      <c r="T23" s="204">
        <v>0</v>
      </c>
      <c r="U23" s="204">
        <v>0</v>
      </c>
      <c r="V23" s="204">
        <v>0</v>
      </c>
      <c r="W23" s="204">
        <v>3</v>
      </c>
      <c r="X23" s="204"/>
      <c r="Y23" s="204">
        <f>SUM(Q23:X23,L23)</f>
        <v>3</v>
      </c>
      <c r="Z23" s="204">
        <f>SUM(AA23-Y23)</f>
        <v>517</v>
      </c>
      <c r="AA23" s="205">
        <v>520</v>
      </c>
      <c r="AB23" s="151" t="s">
        <v>151</v>
      </c>
      <c r="AC23" s="157">
        <v>0</v>
      </c>
      <c r="AD23" s="204"/>
      <c r="AE23" s="204"/>
      <c r="AF23" s="245"/>
      <c r="AG23" s="245"/>
      <c r="AH23" s="245"/>
      <c r="AI23" s="245">
        <v>9</v>
      </c>
      <c r="AJ23" s="273">
        <v>47</v>
      </c>
      <c r="AK23" s="204">
        <v>27</v>
      </c>
      <c r="AL23" s="204">
        <f t="shared" si="2"/>
        <v>86</v>
      </c>
      <c r="AM23" s="204">
        <f>SUM(AN23-AL23)</f>
        <v>434</v>
      </c>
      <c r="AN23" s="205">
        <v>520</v>
      </c>
    </row>
    <row r="24" spans="1:40" ht="12.95" customHeight="1" x14ac:dyDescent="0.2">
      <c r="A24" s="151" t="s">
        <v>29</v>
      </c>
      <c r="B24" s="157">
        <v>1020</v>
      </c>
      <c r="C24" s="164">
        <v>0</v>
      </c>
      <c r="D24" s="159">
        <v>0</v>
      </c>
      <c r="E24" s="159">
        <v>0</v>
      </c>
      <c r="F24" s="160">
        <v>0</v>
      </c>
      <c r="G24" s="165">
        <v>0</v>
      </c>
      <c r="H24" s="159">
        <v>0</v>
      </c>
      <c r="I24" s="159">
        <v>0</v>
      </c>
      <c r="J24" s="159">
        <v>0</v>
      </c>
      <c r="K24" s="159">
        <v>0</v>
      </c>
      <c r="L24" s="159">
        <f>SUM(C24:J24)</f>
        <v>0</v>
      </c>
      <c r="M24" s="159">
        <v>1020</v>
      </c>
      <c r="N24" s="162">
        <f>SUM(L24:M24)</f>
        <v>1020</v>
      </c>
      <c r="O24" s="151" t="s">
        <v>29</v>
      </c>
      <c r="P24" s="157">
        <v>1020</v>
      </c>
      <c r="Q24" s="204">
        <v>0</v>
      </c>
      <c r="R24" s="204">
        <v>0</v>
      </c>
      <c r="S24" s="204">
        <v>0</v>
      </c>
      <c r="T24" s="204">
        <v>0</v>
      </c>
      <c r="U24" s="204">
        <v>0</v>
      </c>
      <c r="V24" s="204">
        <v>0</v>
      </c>
      <c r="W24" s="204">
        <v>0</v>
      </c>
      <c r="X24" s="204"/>
      <c r="Y24" s="204">
        <v>0</v>
      </c>
      <c r="Z24" s="204">
        <f>SUM(AA24-Y24)</f>
        <v>1020</v>
      </c>
      <c r="AA24" s="205">
        <v>1020</v>
      </c>
      <c r="AB24" s="151" t="s">
        <v>29</v>
      </c>
      <c r="AC24" s="157">
        <v>1020</v>
      </c>
      <c r="AD24" s="204"/>
      <c r="AE24" s="204"/>
      <c r="AF24" s="245"/>
      <c r="AG24" s="245"/>
      <c r="AH24" s="245"/>
      <c r="AI24" s="245"/>
      <c r="AJ24" s="273"/>
      <c r="AK24" s="204"/>
      <c r="AL24" s="204">
        <f t="shared" si="2"/>
        <v>0</v>
      </c>
      <c r="AM24" s="204">
        <f>SUM(AN24-AL24)</f>
        <v>1020</v>
      </c>
      <c r="AN24" s="205">
        <v>1020</v>
      </c>
    </row>
    <row r="25" spans="1:40" ht="12.95" customHeight="1" x14ac:dyDescent="0.2">
      <c r="A25" s="223" t="s">
        <v>31</v>
      </c>
      <c r="B25" s="213">
        <v>110</v>
      </c>
      <c r="C25" s="214">
        <v>0</v>
      </c>
      <c r="D25" s="215">
        <v>0</v>
      </c>
      <c r="E25" s="215">
        <v>0</v>
      </c>
      <c r="F25" s="216">
        <v>0</v>
      </c>
      <c r="G25" s="217">
        <v>0</v>
      </c>
      <c r="H25" s="215">
        <v>0</v>
      </c>
      <c r="I25" s="215">
        <v>0</v>
      </c>
      <c r="J25" s="215">
        <v>0</v>
      </c>
      <c r="K25" s="215">
        <v>0</v>
      </c>
      <c r="L25" s="215">
        <f>SUM(C25:J25)</f>
        <v>0</v>
      </c>
      <c r="M25" s="215">
        <v>0</v>
      </c>
      <c r="N25" s="218">
        <f>SUM(L25:M25)</f>
        <v>0</v>
      </c>
      <c r="O25" s="223" t="s">
        <v>31</v>
      </c>
      <c r="P25" s="213">
        <v>110</v>
      </c>
      <c r="Q25" s="219">
        <v>0</v>
      </c>
      <c r="R25" s="219">
        <v>0</v>
      </c>
      <c r="S25" s="219">
        <v>0</v>
      </c>
      <c r="T25" s="219">
        <v>0</v>
      </c>
      <c r="U25" s="219">
        <v>0</v>
      </c>
      <c r="V25" s="219">
        <v>0</v>
      </c>
      <c r="W25" s="219">
        <v>0</v>
      </c>
      <c r="X25" s="219"/>
      <c r="Y25" s="219">
        <v>0</v>
      </c>
      <c r="Z25" s="219">
        <f>SUM(AA25-Y25)</f>
        <v>0</v>
      </c>
      <c r="AA25" s="220">
        <v>0</v>
      </c>
      <c r="AB25" s="223" t="s">
        <v>31</v>
      </c>
      <c r="AC25" s="213">
        <v>110</v>
      </c>
      <c r="AD25" s="219"/>
      <c r="AE25" s="219"/>
      <c r="AF25" s="284"/>
      <c r="AG25" s="284"/>
      <c r="AH25" s="284"/>
      <c r="AI25" s="284"/>
      <c r="AJ25" s="275"/>
      <c r="AK25" s="219"/>
      <c r="AL25" s="225">
        <f t="shared" si="2"/>
        <v>0</v>
      </c>
      <c r="AM25" s="219">
        <f>SUM(AN25-AL25)</f>
        <v>0</v>
      </c>
      <c r="AN25" s="220">
        <v>0</v>
      </c>
    </row>
    <row r="26" spans="1:40" ht="6.95" customHeight="1" x14ac:dyDescent="0.2">
      <c r="A26" s="151"/>
      <c r="B26" s="157"/>
      <c r="C26" s="164"/>
      <c r="D26" s="159"/>
      <c r="E26" s="159"/>
      <c r="F26" s="160"/>
      <c r="G26" s="163"/>
      <c r="H26" s="159"/>
      <c r="I26" s="159"/>
      <c r="J26" s="159"/>
      <c r="K26" s="159"/>
      <c r="L26" s="159"/>
      <c r="M26" s="159"/>
      <c r="N26" s="162"/>
      <c r="O26" s="151"/>
      <c r="P26" s="157"/>
      <c r="Q26" s="204"/>
      <c r="R26" s="204"/>
      <c r="S26" s="204"/>
      <c r="T26" s="204"/>
      <c r="U26" s="204"/>
      <c r="V26" s="204"/>
      <c r="W26" s="204"/>
      <c r="X26" s="204"/>
      <c r="Y26" s="204"/>
      <c r="Z26" s="204"/>
      <c r="AA26" s="205"/>
      <c r="AB26" s="151"/>
      <c r="AC26" s="157"/>
      <c r="AD26" s="204"/>
      <c r="AE26" s="204"/>
      <c r="AF26" s="245"/>
      <c r="AG26" s="245"/>
      <c r="AH26" s="245"/>
      <c r="AI26" s="245"/>
      <c r="AJ26" s="273"/>
      <c r="AK26" s="204"/>
      <c r="AL26" s="204">
        <f t="shared" si="2"/>
        <v>0</v>
      </c>
      <c r="AM26" s="204"/>
      <c r="AN26" s="205"/>
    </row>
    <row r="27" spans="1:40" ht="12.95" customHeight="1" x14ac:dyDescent="0.2">
      <c r="A27" s="177" t="s">
        <v>32</v>
      </c>
      <c r="B27" s="157"/>
      <c r="C27" s="164"/>
      <c r="D27" s="159"/>
      <c r="E27" s="159"/>
      <c r="F27" s="160"/>
      <c r="G27" s="165"/>
      <c r="H27" s="159"/>
      <c r="I27" s="159"/>
      <c r="J27" s="159"/>
      <c r="K27" s="159"/>
      <c r="L27" s="159"/>
      <c r="M27" s="159"/>
      <c r="N27" s="153"/>
      <c r="O27" s="177" t="s">
        <v>32</v>
      </c>
      <c r="P27" s="157"/>
      <c r="Q27" s="204"/>
      <c r="R27" s="204"/>
      <c r="S27" s="204"/>
      <c r="T27" s="204"/>
      <c r="U27" s="204"/>
      <c r="V27" s="204"/>
      <c r="W27" s="204"/>
      <c r="X27" s="204"/>
      <c r="Y27" s="204"/>
      <c r="Z27" s="204"/>
      <c r="AA27" s="205"/>
      <c r="AB27" s="177" t="s">
        <v>32</v>
      </c>
      <c r="AC27" s="157"/>
      <c r="AD27" s="204"/>
      <c r="AE27" s="204"/>
      <c r="AF27" s="245"/>
      <c r="AG27" s="245"/>
      <c r="AH27" s="245"/>
      <c r="AI27" s="245"/>
      <c r="AJ27" s="273"/>
      <c r="AK27" s="204"/>
      <c r="AL27" s="204">
        <f t="shared" si="2"/>
        <v>0</v>
      </c>
      <c r="AM27" s="204"/>
      <c r="AN27" s="205"/>
    </row>
    <row r="28" spans="1:40" ht="12.95" customHeight="1" x14ac:dyDescent="0.2">
      <c r="A28" s="151" t="s">
        <v>33</v>
      </c>
      <c r="B28" s="157">
        <v>880</v>
      </c>
      <c r="C28" s="164">
        <v>0</v>
      </c>
      <c r="D28" s="159">
        <v>0</v>
      </c>
      <c r="E28" s="159">
        <v>0</v>
      </c>
      <c r="F28" s="160">
        <v>0</v>
      </c>
      <c r="G28" s="165">
        <v>0</v>
      </c>
      <c r="H28" s="159">
        <v>0</v>
      </c>
      <c r="I28" s="159">
        <v>0</v>
      </c>
      <c r="J28" s="159">
        <v>0</v>
      </c>
      <c r="K28" s="159">
        <v>0</v>
      </c>
      <c r="L28" s="159">
        <f>SUM(C28:J28)</f>
        <v>0</v>
      </c>
      <c r="M28" s="159">
        <v>880</v>
      </c>
      <c r="N28" s="162">
        <v>880</v>
      </c>
      <c r="O28" s="151" t="s">
        <v>33</v>
      </c>
      <c r="P28" s="157">
        <v>880</v>
      </c>
      <c r="Q28" s="204">
        <v>0</v>
      </c>
      <c r="R28" s="204">
        <v>0</v>
      </c>
      <c r="S28" s="204">
        <v>0</v>
      </c>
      <c r="T28" s="204">
        <v>0</v>
      </c>
      <c r="U28" s="204">
        <v>0</v>
      </c>
      <c r="V28" s="204">
        <v>0</v>
      </c>
      <c r="W28" s="204">
        <v>0</v>
      </c>
      <c r="X28" s="204"/>
      <c r="Y28" s="204">
        <v>0</v>
      </c>
      <c r="Z28" s="204">
        <v>880</v>
      </c>
      <c r="AA28" s="205">
        <v>880</v>
      </c>
      <c r="AB28" s="151" t="s">
        <v>33</v>
      </c>
      <c r="AC28" s="157">
        <v>880</v>
      </c>
      <c r="AD28" s="204"/>
      <c r="AE28" s="204"/>
      <c r="AF28" s="245"/>
      <c r="AG28" s="245"/>
      <c r="AH28" s="245"/>
      <c r="AI28" s="245"/>
      <c r="AJ28" s="273"/>
      <c r="AK28" s="204"/>
      <c r="AL28" s="204">
        <f t="shared" si="2"/>
        <v>0</v>
      </c>
      <c r="AM28" s="204">
        <v>880</v>
      </c>
      <c r="AN28" s="205">
        <v>880</v>
      </c>
    </row>
    <row r="29" spans="1:40" ht="12.95" customHeight="1" x14ac:dyDescent="0.2">
      <c r="A29" s="151" t="s">
        <v>34</v>
      </c>
      <c r="B29" s="157">
        <v>100</v>
      </c>
      <c r="C29" s="164">
        <v>0</v>
      </c>
      <c r="D29" s="159">
        <v>0</v>
      </c>
      <c r="E29" s="159">
        <v>0</v>
      </c>
      <c r="F29" s="160">
        <v>0</v>
      </c>
      <c r="G29" s="165">
        <v>0</v>
      </c>
      <c r="H29" s="159">
        <v>0</v>
      </c>
      <c r="I29" s="159">
        <v>0</v>
      </c>
      <c r="J29" s="159">
        <v>0</v>
      </c>
      <c r="K29" s="159">
        <v>0</v>
      </c>
      <c r="L29" s="159">
        <f>SUM(C29:J29)</f>
        <v>0</v>
      </c>
      <c r="M29" s="159">
        <v>0</v>
      </c>
      <c r="N29" s="162">
        <f>SUM(L29:M29)</f>
        <v>0</v>
      </c>
      <c r="O29" s="151" t="s">
        <v>34</v>
      </c>
      <c r="P29" s="157">
        <v>100</v>
      </c>
      <c r="Q29" s="204">
        <v>0</v>
      </c>
      <c r="R29" s="204">
        <v>0</v>
      </c>
      <c r="S29" s="204">
        <v>0</v>
      </c>
      <c r="T29" s="204">
        <v>0</v>
      </c>
      <c r="U29" s="204">
        <v>0</v>
      </c>
      <c r="V29" s="204">
        <v>0</v>
      </c>
      <c r="W29" s="204">
        <v>0</v>
      </c>
      <c r="X29" s="204"/>
      <c r="Y29" s="204">
        <v>0</v>
      </c>
      <c r="Z29" s="204">
        <f>SUM(AA29-Y29)</f>
        <v>0</v>
      </c>
      <c r="AA29" s="205">
        <v>0</v>
      </c>
      <c r="AB29" s="151" t="s">
        <v>34</v>
      </c>
      <c r="AC29" s="157">
        <v>100</v>
      </c>
      <c r="AD29" s="204"/>
      <c r="AE29" s="204"/>
      <c r="AF29" s="245"/>
      <c r="AG29" s="245"/>
      <c r="AH29" s="245"/>
      <c r="AI29" s="245"/>
      <c r="AJ29" s="273"/>
      <c r="AK29" s="204"/>
      <c r="AL29" s="204">
        <f t="shared" si="2"/>
        <v>0</v>
      </c>
      <c r="AM29" s="204">
        <f>SUM(AN29-AL29)</f>
        <v>0</v>
      </c>
      <c r="AN29" s="205">
        <v>0</v>
      </c>
    </row>
    <row r="30" spans="1:40" ht="12.95" customHeight="1" x14ac:dyDescent="0.2">
      <c r="A30" s="223" t="s">
        <v>35</v>
      </c>
      <c r="B30" s="213">
        <v>500</v>
      </c>
      <c r="C30" s="214">
        <v>0</v>
      </c>
      <c r="D30" s="215">
        <v>0</v>
      </c>
      <c r="E30" s="215">
        <v>0</v>
      </c>
      <c r="F30" s="216">
        <v>0</v>
      </c>
      <c r="G30" s="217">
        <v>0</v>
      </c>
      <c r="H30" s="215">
        <v>0</v>
      </c>
      <c r="I30" s="215">
        <v>0</v>
      </c>
      <c r="J30" s="215">
        <v>0</v>
      </c>
      <c r="K30" s="215">
        <v>0</v>
      </c>
      <c r="L30" s="215">
        <f>SUM(C30:J30)</f>
        <v>0</v>
      </c>
      <c r="M30" s="215">
        <v>500</v>
      </c>
      <c r="N30" s="218">
        <f>SUM(L30:M30)</f>
        <v>500</v>
      </c>
      <c r="O30" s="223" t="s">
        <v>35</v>
      </c>
      <c r="P30" s="213">
        <v>500</v>
      </c>
      <c r="Q30" s="219">
        <v>0</v>
      </c>
      <c r="R30" s="219">
        <v>49</v>
      </c>
      <c r="S30" s="219">
        <v>71</v>
      </c>
      <c r="T30" s="219">
        <v>2</v>
      </c>
      <c r="U30" s="219">
        <v>2</v>
      </c>
      <c r="V30" s="219">
        <v>0</v>
      </c>
      <c r="W30" s="219">
        <v>0</v>
      </c>
      <c r="X30" s="219"/>
      <c r="Y30" s="204">
        <f>SUM(Q30:X30,L30)</f>
        <v>124</v>
      </c>
      <c r="Z30" s="225">
        <f>SUM(AA30-Y30)</f>
        <v>376</v>
      </c>
      <c r="AA30" s="220">
        <v>500</v>
      </c>
      <c r="AB30" s="223" t="s">
        <v>35</v>
      </c>
      <c r="AC30" s="213">
        <v>500</v>
      </c>
      <c r="AD30" s="219"/>
      <c r="AE30" s="219"/>
      <c r="AF30" s="284"/>
      <c r="AG30" s="284"/>
      <c r="AH30" s="284"/>
      <c r="AI30" s="284"/>
      <c r="AJ30" s="275"/>
      <c r="AK30" s="219"/>
      <c r="AL30" s="225">
        <f t="shared" si="2"/>
        <v>124</v>
      </c>
      <c r="AM30" s="225">
        <f>SUM(AN30-AL30)</f>
        <v>376</v>
      </c>
      <c r="AN30" s="220">
        <v>500</v>
      </c>
    </row>
    <row r="31" spans="1:40" ht="6.95" customHeight="1" x14ac:dyDescent="0.2">
      <c r="A31" s="151"/>
      <c r="B31" s="157"/>
      <c r="C31" s="164"/>
      <c r="D31" s="159"/>
      <c r="E31" s="159"/>
      <c r="F31" s="160"/>
      <c r="G31" s="163"/>
      <c r="H31" s="159"/>
      <c r="I31" s="159"/>
      <c r="J31" s="159"/>
      <c r="K31" s="159"/>
      <c r="L31" s="159"/>
      <c r="M31" s="159"/>
      <c r="N31" s="162"/>
      <c r="O31" s="151"/>
      <c r="P31" s="157"/>
      <c r="Q31" s="204"/>
      <c r="R31" s="204"/>
      <c r="S31" s="204"/>
      <c r="T31" s="204"/>
      <c r="U31" s="204"/>
      <c r="V31" s="204"/>
      <c r="W31" s="204"/>
      <c r="X31" s="204"/>
      <c r="Y31" s="221"/>
      <c r="Z31" s="204"/>
      <c r="AA31" s="205"/>
      <c r="AB31" s="151"/>
      <c r="AC31" s="157"/>
      <c r="AD31" s="204"/>
      <c r="AE31" s="204"/>
      <c r="AF31" s="245"/>
      <c r="AG31" s="245"/>
      <c r="AH31" s="245"/>
      <c r="AI31" s="245"/>
      <c r="AJ31" s="273"/>
      <c r="AK31" s="204"/>
      <c r="AL31" s="204">
        <f t="shared" si="2"/>
        <v>0</v>
      </c>
      <c r="AM31" s="204"/>
      <c r="AN31" s="205"/>
    </row>
    <row r="32" spans="1:40" ht="12.95" customHeight="1" x14ac:dyDescent="0.2">
      <c r="A32" s="226" t="s">
        <v>36</v>
      </c>
      <c r="B32" s="213">
        <v>1055</v>
      </c>
      <c r="C32" s="214">
        <v>0</v>
      </c>
      <c r="D32" s="215">
        <v>0</v>
      </c>
      <c r="E32" s="215">
        <v>0</v>
      </c>
      <c r="F32" s="216">
        <v>0</v>
      </c>
      <c r="G32" s="217">
        <v>0</v>
      </c>
      <c r="H32" s="215">
        <v>0</v>
      </c>
      <c r="I32" s="215">
        <v>0</v>
      </c>
      <c r="J32" s="215">
        <v>0</v>
      </c>
      <c r="K32" s="215">
        <v>0</v>
      </c>
      <c r="L32" s="216">
        <f>SUM(C32:K32)</f>
        <v>0</v>
      </c>
      <c r="M32" s="215">
        <v>0</v>
      </c>
      <c r="N32" s="227">
        <v>0</v>
      </c>
      <c r="O32" s="212" t="s">
        <v>36</v>
      </c>
      <c r="P32" s="213">
        <v>1055</v>
      </c>
      <c r="Q32" s="219">
        <v>0</v>
      </c>
      <c r="R32" s="219">
        <v>0</v>
      </c>
      <c r="S32" s="219">
        <v>0</v>
      </c>
      <c r="T32" s="219">
        <v>0</v>
      </c>
      <c r="U32" s="219">
        <v>0</v>
      </c>
      <c r="V32" s="219">
        <v>0</v>
      </c>
      <c r="W32" s="219">
        <v>0</v>
      </c>
      <c r="X32" s="219"/>
      <c r="Y32" s="225">
        <v>0</v>
      </c>
      <c r="Z32" s="225">
        <f>SUM(AA32-Y32)</f>
        <v>0</v>
      </c>
      <c r="AA32" s="220">
        <v>0</v>
      </c>
      <c r="AB32" s="212" t="s">
        <v>36</v>
      </c>
      <c r="AC32" s="213">
        <v>1055</v>
      </c>
      <c r="AD32" s="219"/>
      <c r="AE32" s="219"/>
      <c r="AF32" s="284"/>
      <c r="AG32" s="284"/>
      <c r="AH32" s="284"/>
      <c r="AI32" s="284"/>
      <c r="AJ32" s="275"/>
      <c r="AK32" s="219"/>
      <c r="AL32" s="225">
        <f t="shared" si="2"/>
        <v>0</v>
      </c>
      <c r="AM32" s="225">
        <f>SUM(AN32-AL32)</f>
        <v>0</v>
      </c>
      <c r="AN32" s="220">
        <v>0</v>
      </c>
    </row>
    <row r="33" spans="1:40" ht="6.95" customHeight="1" x14ac:dyDescent="0.2">
      <c r="A33" s="228"/>
      <c r="B33" s="157"/>
      <c r="C33" s="164"/>
      <c r="D33" s="159"/>
      <c r="E33" s="159"/>
      <c r="F33" s="160"/>
      <c r="G33" s="163"/>
      <c r="H33" s="159"/>
      <c r="I33" s="159"/>
      <c r="J33" s="159"/>
      <c r="K33" s="159"/>
      <c r="L33" s="159"/>
      <c r="M33" s="159"/>
      <c r="N33" s="153"/>
      <c r="O33" s="177"/>
      <c r="P33" s="157"/>
      <c r="Q33" s="204"/>
      <c r="R33" s="204"/>
      <c r="S33" s="204"/>
      <c r="T33" s="204"/>
      <c r="U33" s="204"/>
      <c r="V33" s="204"/>
      <c r="W33" s="204"/>
      <c r="X33" s="204"/>
      <c r="Y33" s="204"/>
      <c r="Z33" s="204"/>
      <c r="AA33" s="205"/>
      <c r="AB33" s="177"/>
      <c r="AC33" s="157"/>
      <c r="AD33" s="204"/>
      <c r="AE33" s="204"/>
      <c r="AF33" s="245"/>
      <c r="AG33" s="245"/>
      <c r="AH33" s="245"/>
      <c r="AI33" s="245"/>
      <c r="AJ33" s="273"/>
      <c r="AK33" s="204"/>
      <c r="AL33" s="204">
        <f t="shared" si="2"/>
        <v>0</v>
      </c>
      <c r="AM33" s="204"/>
      <c r="AN33" s="205"/>
    </row>
    <row r="34" spans="1:40" ht="12.95" customHeight="1" x14ac:dyDescent="0.2">
      <c r="A34" s="229" t="s">
        <v>119</v>
      </c>
      <c r="B34" s="199">
        <v>0</v>
      </c>
      <c r="C34" s="230">
        <v>0</v>
      </c>
      <c r="D34" s="195">
        <v>0</v>
      </c>
      <c r="E34" s="195">
        <v>0</v>
      </c>
      <c r="F34" s="231">
        <v>0</v>
      </c>
      <c r="G34" s="200">
        <v>0</v>
      </c>
      <c r="H34" s="195">
        <v>0</v>
      </c>
      <c r="I34" s="195">
        <v>0</v>
      </c>
      <c r="J34" s="195">
        <v>0</v>
      </c>
      <c r="K34" s="195">
        <v>0</v>
      </c>
      <c r="L34" s="195">
        <f>SUM(C34:K34)</f>
        <v>0</v>
      </c>
      <c r="M34" s="231">
        <f>SUM(N34-L34)</f>
        <v>263</v>
      </c>
      <c r="N34" s="232">
        <v>263</v>
      </c>
      <c r="O34" s="229" t="s">
        <v>119</v>
      </c>
      <c r="P34" s="199">
        <v>0</v>
      </c>
      <c r="Q34" s="233">
        <v>0</v>
      </c>
      <c r="R34" s="233">
        <v>0</v>
      </c>
      <c r="S34" s="233">
        <v>0</v>
      </c>
      <c r="T34" s="233">
        <v>0</v>
      </c>
      <c r="U34" s="233">
        <v>0</v>
      </c>
      <c r="V34" s="233">
        <v>190</v>
      </c>
      <c r="W34" s="233">
        <v>73</v>
      </c>
      <c r="X34" s="233"/>
      <c r="Y34" s="233">
        <f>SUM(Q34:X34,L34)</f>
        <v>263</v>
      </c>
      <c r="Z34" s="234">
        <f>SUM(AA34-Y34)</f>
        <v>0</v>
      </c>
      <c r="AA34" s="235">
        <v>263</v>
      </c>
      <c r="AB34" s="229" t="s">
        <v>119</v>
      </c>
      <c r="AC34" s="199">
        <v>0</v>
      </c>
      <c r="AD34" s="233"/>
      <c r="AE34" s="233"/>
      <c r="AF34" s="285"/>
      <c r="AG34" s="285"/>
      <c r="AH34" s="285"/>
      <c r="AI34" s="285"/>
      <c r="AJ34" s="276"/>
      <c r="AK34" s="233"/>
      <c r="AL34" s="234">
        <f t="shared" si="2"/>
        <v>263</v>
      </c>
      <c r="AM34" s="234">
        <f>SUM(AN34-AL34)</f>
        <v>0</v>
      </c>
      <c r="AN34" s="235">
        <v>263</v>
      </c>
    </row>
    <row r="35" spans="1:40" ht="6.95" customHeight="1" x14ac:dyDescent="0.2">
      <c r="A35" s="228"/>
      <c r="B35" s="157"/>
      <c r="C35" s="164"/>
      <c r="D35" s="159"/>
      <c r="E35" s="159"/>
      <c r="F35" s="160"/>
      <c r="G35" s="163"/>
      <c r="H35" s="159"/>
      <c r="I35" s="159"/>
      <c r="J35" s="159"/>
      <c r="K35" s="159"/>
      <c r="L35" s="159"/>
      <c r="M35" s="159"/>
      <c r="N35" s="153"/>
      <c r="O35" s="177"/>
      <c r="P35" s="157"/>
      <c r="Q35" s="204"/>
      <c r="R35" s="204"/>
      <c r="S35" s="204"/>
      <c r="T35" s="204"/>
      <c r="U35" s="204"/>
      <c r="V35" s="204"/>
      <c r="W35" s="204"/>
      <c r="X35" s="204"/>
      <c r="Y35" s="204"/>
      <c r="Z35" s="204"/>
      <c r="AA35" s="205"/>
      <c r="AB35" s="177"/>
      <c r="AC35" s="157"/>
      <c r="AD35" s="204"/>
      <c r="AE35" s="204"/>
      <c r="AF35" s="245"/>
      <c r="AG35" s="245"/>
      <c r="AH35" s="245"/>
      <c r="AI35" s="245"/>
      <c r="AJ35" s="273"/>
      <c r="AK35" s="204"/>
      <c r="AL35" s="204">
        <f t="shared" si="2"/>
        <v>0</v>
      </c>
      <c r="AM35" s="204"/>
      <c r="AN35" s="205"/>
    </row>
    <row r="36" spans="1:40" ht="12.95" customHeight="1" x14ac:dyDescent="0.2">
      <c r="A36" s="202" t="s">
        <v>40</v>
      </c>
      <c r="B36" s="157"/>
      <c r="C36" s="164"/>
      <c r="D36" s="159"/>
      <c r="E36" s="159"/>
      <c r="F36" s="160"/>
      <c r="G36" s="163"/>
      <c r="H36" s="159"/>
      <c r="I36" s="159"/>
      <c r="J36" s="159"/>
      <c r="K36" s="159"/>
      <c r="L36" s="159"/>
      <c r="M36" s="159"/>
      <c r="N36" s="153"/>
      <c r="O36" s="175" t="s">
        <v>40</v>
      </c>
      <c r="P36" s="157"/>
      <c r="Q36" s="204"/>
      <c r="R36" s="204"/>
      <c r="S36" s="204"/>
      <c r="T36" s="204"/>
      <c r="U36" s="204"/>
      <c r="V36" s="204"/>
      <c r="W36" s="204"/>
      <c r="X36" s="204"/>
      <c r="Y36" s="204"/>
      <c r="Z36" s="204"/>
      <c r="AA36" s="205"/>
      <c r="AB36" s="175" t="s">
        <v>40</v>
      </c>
      <c r="AC36" s="157"/>
      <c r="AD36" s="204"/>
      <c r="AE36" s="204"/>
      <c r="AF36" s="245"/>
      <c r="AG36" s="245"/>
      <c r="AH36" s="245"/>
      <c r="AI36" s="245"/>
      <c r="AJ36" s="273"/>
      <c r="AK36" s="204"/>
      <c r="AL36" s="204">
        <f t="shared" si="2"/>
        <v>0</v>
      </c>
      <c r="AM36" s="204"/>
      <c r="AN36" s="205"/>
    </row>
    <row r="37" spans="1:40" ht="12.95" customHeight="1" x14ac:dyDescent="0.2">
      <c r="A37" s="151" t="s">
        <v>41</v>
      </c>
      <c r="B37" s="157">
        <v>0</v>
      </c>
      <c r="C37" s="164">
        <v>0</v>
      </c>
      <c r="D37" s="159">
        <v>2</v>
      </c>
      <c r="E37" s="159">
        <v>0</v>
      </c>
      <c r="F37" s="160">
        <v>0</v>
      </c>
      <c r="G37" s="165">
        <v>0</v>
      </c>
      <c r="H37" s="159">
        <v>0</v>
      </c>
      <c r="I37" s="159">
        <v>0</v>
      </c>
      <c r="J37" s="159">
        <v>0</v>
      </c>
      <c r="K37" s="159">
        <v>0</v>
      </c>
      <c r="L37" s="159">
        <f>SUM(C37:J37)</f>
        <v>2</v>
      </c>
      <c r="M37" s="159">
        <v>0</v>
      </c>
      <c r="N37" s="162">
        <f>SUM(L37:M37)</f>
        <v>2</v>
      </c>
      <c r="O37" s="151" t="s">
        <v>41</v>
      </c>
      <c r="P37" s="157">
        <v>0</v>
      </c>
      <c r="Q37" s="204">
        <v>0</v>
      </c>
      <c r="R37" s="204">
        <v>0</v>
      </c>
      <c r="S37" s="204">
        <v>0</v>
      </c>
      <c r="T37" s="204">
        <v>0</v>
      </c>
      <c r="U37" s="204">
        <v>0</v>
      </c>
      <c r="V37" s="204">
        <v>0</v>
      </c>
      <c r="W37" s="204">
        <v>0</v>
      </c>
      <c r="X37" s="204"/>
      <c r="Y37" s="204">
        <v>2</v>
      </c>
      <c r="Z37" s="204">
        <f>SUM(AA37-Y37)</f>
        <v>0</v>
      </c>
      <c r="AA37" s="205">
        <v>2</v>
      </c>
      <c r="AB37" s="151" t="s">
        <v>41</v>
      </c>
      <c r="AC37" s="157">
        <v>0</v>
      </c>
      <c r="AD37" s="204"/>
      <c r="AE37" s="204"/>
      <c r="AF37" s="245"/>
      <c r="AG37" s="245"/>
      <c r="AH37" s="245"/>
      <c r="AI37" s="245"/>
      <c r="AJ37" s="273"/>
      <c r="AK37" s="204"/>
      <c r="AL37" s="204">
        <f t="shared" si="2"/>
        <v>2</v>
      </c>
      <c r="AM37" s="204">
        <f>SUM(AN37-AL37)</f>
        <v>0</v>
      </c>
      <c r="AN37" s="205">
        <v>2</v>
      </c>
    </row>
    <row r="38" spans="1:40" ht="12.95" customHeight="1" x14ac:dyDescent="0.2">
      <c r="A38" s="151" t="s">
        <v>42</v>
      </c>
      <c r="B38" s="157">
        <v>300</v>
      </c>
      <c r="C38" s="164">
        <v>2</v>
      </c>
      <c r="D38" s="159">
        <v>0</v>
      </c>
      <c r="E38" s="159">
        <v>0</v>
      </c>
      <c r="F38" s="160">
        <v>0</v>
      </c>
      <c r="G38" s="165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f>SUM(C38:J38)</f>
        <v>2</v>
      </c>
      <c r="M38" s="159">
        <v>348</v>
      </c>
      <c r="N38" s="162">
        <f>SUM(L38:M38)</f>
        <v>350</v>
      </c>
      <c r="O38" s="151" t="s">
        <v>42</v>
      </c>
      <c r="P38" s="157">
        <v>300</v>
      </c>
      <c r="Q38" s="204">
        <v>0</v>
      </c>
      <c r="R38" s="204">
        <v>0</v>
      </c>
      <c r="S38" s="204">
        <v>0</v>
      </c>
      <c r="T38" s="204">
        <v>0</v>
      </c>
      <c r="U38" s="204">
        <v>0</v>
      </c>
      <c r="V38" s="204">
        <v>0</v>
      </c>
      <c r="W38" s="204">
        <v>0</v>
      </c>
      <c r="X38" s="204"/>
      <c r="Y38" s="204">
        <f>SUM(Q38:X38,L38)</f>
        <v>2</v>
      </c>
      <c r="Z38" s="204">
        <f>SUM(AA38-Y38)</f>
        <v>348</v>
      </c>
      <c r="AA38" s="205">
        <v>350</v>
      </c>
      <c r="AB38" s="151" t="s">
        <v>42</v>
      </c>
      <c r="AC38" s="157">
        <v>300</v>
      </c>
      <c r="AD38" s="204"/>
      <c r="AE38" s="204"/>
      <c r="AF38" s="245"/>
      <c r="AG38" s="245"/>
      <c r="AH38" s="245"/>
      <c r="AI38" s="245"/>
      <c r="AJ38" s="273"/>
      <c r="AK38" s="204"/>
      <c r="AL38" s="204">
        <f t="shared" si="2"/>
        <v>2</v>
      </c>
      <c r="AM38" s="204">
        <f>SUM(AN38-AL38)</f>
        <v>348</v>
      </c>
      <c r="AN38" s="205">
        <v>350</v>
      </c>
    </row>
    <row r="39" spans="1:40" ht="12.95" customHeight="1" x14ac:dyDescent="0.2">
      <c r="A39" s="151" t="s">
        <v>43</v>
      </c>
      <c r="B39" s="157">
        <v>4890</v>
      </c>
      <c r="C39" s="164">
        <v>42</v>
      </c>
      <c r="D39" s="159">
        <v>38</v>
      </c>
      <c r="E39" s="159">
        <v>25</v>
      </c>
      <c r="F39" s="160">
        <v>104</v>
      </c>
      <c r="G39" s="163">
        <v>93</v>
      </c>
      <c r="H39" s="159">
        <v>110</v>
      </c>
      <c r="I39" s="159">
        <v>277</v>
      </c>
      <c r="J39" s="159">
        <v>1834</v>
      </c>
      <c r="K39" s="159">
        <v>1800</v>
      </c>
      <c r="L39" s="159">
        <f>SUM(C39:K39)</f>
        <v>4323</v>
      </c>
      <c r="M39" s="160">
        <f>SUM(N39-L39)</f>
        <v>776</v>
      </c>
      <c r="N39" s="162">
        <v>5099</v>
      </c>
      <c r="O39" s="151" t="s">
        <v>43</v>
      </c>
      <c r="P39" s="157">
        <v>4890</v>
      </c>
      <c r="Q39" s="204">
        <v>380</v>
      </c>
      <c r="R39" s="204">
        <v>366</v>
      </c>
      <c r="S39" s="204">
        <v>30</v>
      </c>
      <c r="T39" s="204">
        <v>0</v>
      </c>
      <c r="U39" s="204">
        <v>0</v>
      </c>
      <c r="V39" s="204">
        <v>0</v>
      </c>
      <c r="W39" s="204">
        <v>0</v>
      </c>
      <c r="X39" s="204"/>
      <c r="Y39" s="204">
        <f>SUM(Q39:X39,L39)</f>
        <v>5099</v>
      </c>
      <c r="Z39" s="222">
        <f>SUM(AA39-Y39)</f>
        <v>0</v>
      </c>
      <c r="AA39" s="205">
        <v>5099</v>
      </c>
      <c r="AB39" s="151" t="s">
        <v>43</v>
      </c>
      <c r="AC39" s="157">
        <v>4890</v>
      </c>
      <c r="AD39" s="204"/>
      <c r="AE39" s="204"/>
      <c r="AF39" s="245"/>
      <c r="AG39" s="245"/>
      <c r="AH39" s="245"/>
      <c r="AI39" s="245"/>
      <c r="AJ39" s="273"/>
      <c r="AK39" s="204"/>
      <c r="AL39" s="204">
        <f t="shared" si="2"/>
        <v>5099</v>
      </c>
      <c r="AM39" s="222">
        <f>SUM(AN39-AL39)</f>
        <v>0</v>
      </c>
      <c r="AN39" s="205">
        <v>5099</v>
      </c>
    </row>
    <row r="40" spans="1:40" ht="12.95" customHeight="1" x14ac:dyDescent="0.2">
      <c r="A40" s="236" t="s">
        <v>95</v>
      </c>
      <c r="B40" s="199">
        <v>0</v>
      </c>
      <c r="C40" s="230">
        <v>0</v>
      </c>
      <c r="D40" s="195">
        <v>0</v>
      </c>
      <c r="E40" s="195">
        <v>0</v>
      </c>
      <c r="F40" s="231">
        <v>0</v>
      </c>
      <c r="G40" s="200">
        <v>0</v>
      </c>
      <c r="H40" s="195">
        <v>0</v>
      </c>
      <c r="I40" s="195">
        <v>0</v>
      </c>
      <c r="J40" s="195">
        <v>0</v>
      </c>
      <c r="K40" s="195">
        <v>0</v>
      </c>
      <c r="L40" s="231">
        <f>SUM(C40:K40)</f>
        <v>0</v>
      </c>
      <c r="M40" s="195">
        <v>0</v>
      </c>
      <c r="N40" s="197">
        <v>660</v>
      </c>
      <c r="O40" s="236" t="s">
        <v>95</v>
      </c>
      <c r="P40" s="199">
        <v>0</v>
      </c>
      <c r="Q40" s="233">
        <v>0</v>
      </c>
      <c r="R40" s="233">
        <v>0</v>
      </c>
      <c r="S40" s="233">
        <v>0</v>
      </c>
      <c r="T40" s="233">
        <v>1</v>
      </c>
      <c r="U40" s="233">
        <v>0</v>
      </c>
      <c r="V40" s="233">
        <v>2</v>
      </c>
      <c r="W40" s="233">
        <v>19</v>
      </c>
      <c r="X40" s="233"/>
      <c r="Y40" s="234">
        <f>SUM(Q40:X40,L40)</f>
        <v>22</v>
      </c>
      <c r="Z40" s="233">
        <f>SUM(AA40-Y40)</f>
        <v>638</v>
      </c>
      <c r="AA40" s="235">
        <v>660</v>
      </c>
      <c r="AB40" s="236" t="s">
        <v>152</v>
      </c>
      <c r="AC40" s="199">
        <v>0</v>
      </c>
      <c r="AD40" s="233"/>
      <c r="AE40" s="233"/>
      <c r="AF40" s="285"/>
      <c r="AG40" s="285">
        <v>3</v>
      </c>
      <c r="AH40" s="285">
        <v>47</v>
      </c>
      <c r="AI40" s="285">
        <v>1</v>
      </c>
      <c r="AJ40" s="276">
        <v>23</v>
      </c>
      <c r="AK40" s="233">
        <v>135</v>
      </c>
      <c r="AL40" s="234">
        <f t="shared" si="2"/>
        <v>231</v>
      </c>
      <c r="AM40" s="233">
        <f>SUM(AN40-AL40)</f>
        <v>429</v>
      </c>
      <c r="AN40" s="235">
        <v>660</v>
      </c>
    </row>
    <row r="41" spans="1:40" ht="6.95" customHeight="1" x14ac:dyDescent="0.2">
      <c r="A41" s="151"/>
      <c r="B41" s="157"/>
      <c r="C41" s="164"/>
      <c r="D41" s="159"/>
      <c r="E41" s="159"/>
      <c r="F41" s="160"/>
      <c r="G41" s="163"/>
      <c r="H41" s="159"/>
      <c r="I41" s="159"/>
      <c r="J41" s="159"/>
      <c r="K41" s="159"/>
      <c r="L41" s="159"/>
      <c r="M41" s="159"/>
      <c r="N41" s="162"/>
      <c r="O41" s="237"/>
      <c r="P41" s="157"/>
      <c r="Q41" s="204"/>
      <c r="R41" s="204"/>
      <c r="S41" s="204"/>
      <c r="T41" s="204"/>
      <c r="U41" s="204"/>
      <c r="V41" s="204"/>
      <c r="W41" s="204"/>
      <c r="X41" s="204"/>
      <c r="Y41" s="222"/>
      <c r="Z41" s="204"/>
      <c r="AA41" s="205"/>
      <c r="AB41" s="237"/>
      <c r="AC41" s="157"/>
      <c r="AD41" s="204"/>
      <c r="AE41" s="204"/>
      <c r="AF41" s="245"/>
      <c r="AG41" s="245"/>
      <c r="AH41" s="245"/>
      <c r="AI41" s="245"/>
      <c r="AJ41" s="273"/>
      <c r="AK41" s="204"/>
      <c r="AL41" s="204">
        <f t="shared" si="2"/>
        <v>0</v>
      </c>
      <c r="AM41" s="204"/>
      <c r="AN41" s="205"/>
    </row>
    <row r="42" spans="1:40" ht="12.95" customHeight="1" x14ac:dyDescent="0.2">
      <c r="A42" s="238" t="s">
        <v>66</v>
      </c>
      <c r="B42" s="239">
        <v>0</v>
      </c>
      <c r="C42" s="240">
        <v>0</v>
      </c>
      <c r="D42" s="204">
        <v>0</v>
      </c>
      <c r="E42" s="241">
        <v>0</v>
      </c>
      <c r="F42" s="240">
        <v>0</v>
      </c>
      <c r="G42" s="240">
        <v>0</v>
      </c>
      <c r="H42" s="241">
        <v>0</v>
      </c>
      <c r="I42" s="240">
        <v>0</v>
      </c>
      <c r="J42" s="241">
        <v>0</v>
      </c>
      <c r="K42" s="242">
        <v>0</v>
      </c>
      <c r="L42" s="240">
        <v>0</v>
      </c>
      <c r="M42" s="241">
        <v>150</v>
      </c>
      <c r="N42" s="243">
        <v>150</v>
      </c>
      <c r="O42" s="238" t="s">
        <v>66</v>
      </c>
      <c r="P42" s="244">
        <v>0</v>
      </c>
      <c r="Q42" s="241">
        <v>0</v>
      </c>
      <c r="R42" s="242">
        <v>0</v>
      </c>
      <c r="S42" s="241">
        <v>0</v>
      </c>
      <c r="T42" s="245">
        <v>0</v>
      </c>
      <c r="U42" s="241">
        <v>16</v>
      </c>
      <c r="V42" s="246">
        <v>12</v>
      </c>
      <c r="W42" s="241">
        <v>11</v>
      </c>
      <c r="X42" s="242">
        <v>8</v>
      </c>
      <c r="Y42" s="241">
        <f>SUM(P42:X42)</f>
        <v>47</v>
      </c>
      <c r="Z42" s="204">
        <f>SUM(AA42-Y42)</f>
        <v>103</v>
      </c>
      <c r="AA42" s="243">
        <v>150</v>
      </c>
      <c r="AB42" s="238" t="s">
        <v>149</v>
      </c>
      <c r="AC42" s="244">
        <v>0</v>
      </c>
      <c r="AD42" s="241">
        <v>10</v>
      </c>
      <c r="AE42" s="242">
        <v>3</v>
      </c>
      <c r="AF42" s="246">
        <v>3</v>
      </c>
      <c r="AG42" s="245">
        <v>4</v>
      </c>
      <c r="AH42" s="245">
        <v>3</v>
      </c>
      <c r="AI42" s="246">
        <v>6</v>
      </c>
      <c r="AJ42" s="277">
        <v>3</v>
      </c>
      <c r="AK42" s="242"/>
      <c r="AL42" s="204">
        <f t="shared" si="2"/>
        <v>79</v>
      </c>
      <c r="AM42" s="204">
        <f>SUM(AN42-AL42)</f>
        <v>71</v>
      </c>
      <c r="AN42" s="243">
        <v>150</v>
      </c>
    </row>
    <row r="43" spans="1:40" ht="6.95" customHeight="1" x14ac:dyDescent="0.2">
      <c r="A43" s="247"/>
      <c r="B43" s="239"/>
      <c r="C43" s="248"/>
      <c r="D43" s="248"/>
      <c r="E43" s="247"/>
      <c r="F43" s="248"/>
      <c r="G43" s="248"/>
      <c r="H43" s="247"/>
      <c r="I43" s="248"/>
      <c r="J43" s="247"/>
      <c r="K43" s="249"/>
      <c r="L43" s="248"/>
      <c r="M43" s="247"/>
      <c r="N43" s="250"/>
      <c r="O43" s="247"/>
      <c r="P43" s="251"/>
      <c r="Q43" s="247"/>
      <c r="R43" s="249"/>
      <c r="S43" s="247"/>
      <c r="T43" s="249"/>
      <c r="U43" s="247"/>
      <c r="V43" s="249"/>
      <c r="W43" s="247"/>
      <c r="X43" s="249"/>
      <c r="Y43" s="247"/>
      <c r="Z43" s="249"/>
      <c r="AA43" s="250"/>
      <c r="AB43" s="247"/>
      <c r="AC43" s="251"/>
      <c r="AD43" s="247"/>
      <c r="AE43" s="249"/>
      <c r="AF43" s="286"/>
      <c r="AG43" s="287"/>
      <c r="AH43" s="288"/>
      <c r="AI43" s="287"/>
      <c r="AJ43" s="278"/>
      <c r="AK43" s="249"/>
      <c r="AL43" s="247"/>
      <c r="AM43" s="249"/>
      <c r="AN43" s="250"/>
    </row>
    <row r="44" spans="1:40" ht="12.95" customHeight="1" x14ac:dyDescent="0.2">
      <c r="A44" s="203" t="s">
        <v>44</v>
      </c>
      <c r="B44" s="173">
        <f>SUM(B7:B42)</f>
        <v>18373</v>
      </c>
      <c r="C44" s="252">
        <f>SUM(C7:C42)</f>
        <v>1030</v>
      </c>
      <c r="D44" s="252">
        <v>263</v>
      </c>
      <c r="E44" s="252">
        <f t="shared" ref="E44:K44" si="4">SUM(E7:E42)</f>
        <v>828</v>
      </c>
      <c r="F44" s="252">
        <f t="shared" si="4"/>
        <v>649</v>
      </c>
      <c r="G44" s="252">
        <f t="shared" si="4"/>
        <v>1569</v>
      </c>
      <c r="H44" s="252">
        <f t="shared" si="4"/>
        <v>832</v>
      </c>
      <c r="I44" s="252">
        <f t="shared" si="4"/>
        <v>618</v>
      </c>
      <c r="J44" s="252">
        <f t="shared" si="4"/>
        <v>2062</v>
      </c>
      <c r="K44" s="252">
        <f t="shared" si="4"/>
        <v>2539</v>
      </c>
      <c r="L44" s="252">
        <f>SUM(C44:K44)</f>
        <v>10390</v>
      </c>
      <c r="M44" s="252">
        <f>SUM(M7:M42)</f>
        <v>6213</v>
      </c>
      <c r="N44" s="173">
        <v>16778</v>
      </c>
      <c r="O44" s="253" t="s">
        <v>44</v>
      </c>
      <c r="P44" s="173">
        <f>SUM(P7:P42)</f>
        <v>18373</v>
      </c>
      <c r="Q44" s="207">
        <f t="shared" ref="Q44:Y44" si="5">SUM(Q6:Q43)</f>
        <v>733</v>
      </c>
      <c r="R44" s="207">
        <f t="shared" si="5"/>
        <v>553</v>
      </c>
      <c r="S44" s="207">
        <f t="shared" si="5"/>
        <v>259</v>
      </c>
      <c r="T44" s="207">
        <f t="shared" si="5"/>
        <v>18</v>
      </c>
      <c r="U44" s="207">
        <f t="shared" si="5"/>
        <v>33</v>
      </c>
      <c r="V44" s="207">
        <f t="shared" si="5"/>
        <v>235</v>
      </c>
      <c r="W44" s="207">
        <f t="shared" si="5"/>
        <v>124</v>
      </c>
      <c r="X44" s="207">
        <f t="shared" si="5"/>
        <v>20</v>
      </c>
      <c r="Y44" s="207">
        <f t="shared" si="5"/>
        <v>12365</v>
      </c>
      <c r="Z44" s="207">
        <f>SUM(Z7:Z42)</f>
        <v>4896</v>
      </c>
      <c r="AA44" s="209">
        <f>SUM(AA7:AA42)</f>
        <v>17261</v>
      </c>
      <c r="AB44" s="253" t="s">
        <v>44</v>
      </c>
      <c r="AC44" s="173">
        <f t="shared" ref="AC44:AJ44" si="6">SUM(AC7:AC42)</f>
        <v>18373</v>
      </c>
      <c r="AD44" s="207">
        <f t="shared" si="6"/>
        <v>17</v>
      </c>
      <c r="AE44" s="207">
        <f t="shared" si="6"/>
        <v>6</v>
      </c>
      <c r="AF44" s="283">
        <f t="shared" si="6"/>
        <v>4</v>
      </c>
      <c r="AG44" s="283">
        <f t="shared" si="6"/>
        <v>15</v>
      </c>
      <c r="AH44" s="283">
        <f t="shared" si="6"/>
        <v>52</v>
      </c>
      <c r="AI44" s="283">
        <f t="shared" si="6"/>
        <v>17</v>
      </c>
      <c r="AJ44" s="274">
        <f t="shared" si="6"/>
        <v>74</v>
      </c>
      <c r="AK44" s="207">
        <f>SUM(AK7:AK42)</f>
        <v>164</v>
      </c>
      <c r="AL44" s="207">
        <f>SUM(AL7:AL42)</f>
        <v>12714</v>
      </c>
      <c r="AM44" s="207">
        <f>SUM(AM7:AM42)</f>
        <v>4547</v>
      </c>
      <c r="AN44" s="209">
        <f>SUM(AN7:AN42)</f>
        <v>17261</v>
      </c>
    </row>
    <row r="46" spans="1:40" ht="15.75" x14ac:dyDescent="0.25">
      <c r="L46" s="63"/>
      <c r="M46" s="141"/>
      <c r="O46" s="138"/>
      <c r="X46" s="63"/>
    </row>
    <row r="48" spans="1:40" x14ac:dyDescent="0.2">
      <c r="I48" s="63"/>
      <c r="O48" s="144"/>
    </row>
  </sheetData>
  <printOptions horizontalCentered="1" verticalCentered="1"/>
  <pageMargins left="0.39370078740157483" right="0.39370078740157483" top="0.19685039370078741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2"/>
  <sheetViews>
    <sheetView topLeftCell="O1" zoomScale="75" workbookViewId="0">
      <selection activeCell="Q5" sqref="Q5"/>
    </sheetView>
  </sheetViews>
  <sheetFormatPr baseColWidth="10" defaultRowHeight="15" x14ac:dyDescent="0.2"/>
  <cols>
    <col min="1" max="1" width="51.7109375" style="1" customWidth="1"/>
    <col min="2" max="2" width="8.140625" style="1" customWidth="1"/>
    <col min="3" max="3" width="6.28515625" style="1" customWidth="1"/>
    <col min="4" max="7" width="6.28515625" style="2" customWidth="1"/>
    <col min="8" max="11" width="6.28515625" style="1" customWidth="1"/>
    <col min="12" max="12" width="7.28515625" style="1" customWidth="1"/>
    <col min="13" max="13" width="10" style="1" customWidth="1"/>
    <col min="14" max="14" width="8.140625" style="1" customWidth="1"/>
    <col min="15" max="15" width="52.85546875" style="1" customWidth="1"/>
    <col min="16" max="16" width="8.140625" style="1" customWidth="1"/>
    <col min="17" max="24" width="6.28515625" style="1" customWidth="1"/>
    <col min="25" max="25" width="7.28515625" style="1" customWidth="1"/>
    <col min="26" max="26" width="9.7109375" style="1" customWidth="1"/>
    <col min="27" max="27" width="8.140625" style="1" customWidth="1"/>
    <col min="28" max="16384" width="11.42578125" style="1"/>
  </cols>
  <sheetData>
    <row r="1" spans="1:29" x14ac:dyDescent="0.2">
      <c r="A1" s="1" t="s">
        <v>0</v>
      </c>
      <c r="K1"/>
      <c r="L1" s="3" t="s">
        <v>1</v>
      </c>
      <c r="M1"/>
      <c r="N1" s="3" t="s">
        <v>2</v>
      </c>
      <c r="O1" s="1" t="s">
        <v>0</v>
      </c>
      <c r="R1" s="2"/>
      <c r="S1" s="2"/>
      <c r="T1" s="2"/>
      <c r="U1" s="2"/>
      <c r="Y1" s="3" t="s">
        <v>1</v>
      </c>
      <c r="Z1"/>
      <c r="AA1" s="3" t="s">
        <v>3</v>
      </c>
      <c r="AB1"/>
    </row>
    <row r="2" spans="1:29" ht="6.95" customHeight="1" x14ac:dyDescent="0.2">
      <c r="R2" s="2"/>
      <c r="S2" s="2"/>
      <c r="T2" s="2"/>
      <c r="U2" s="2"/>
    </row>
    <row r="3" spans="1:29" ht="15.75" x14ac:dyDescent="0.25">
      <c r="A3" s="1" t="s">
        <v>45</v>
      </c>
      <c r="B3" s="4"/>
      <c r="C3" s="4"/>
      <c r="H3"/>
      <c r="L3" s="5" t="s">
        <v>6</v>
      </c>
      <c r="O3" s="1" t="s">
        <v>45</v>
      </c>
      <c r="P3" s="4"/>
      <c r="Q3" s="4"/>
      <c r="R3" s="2"/>
      <c r="S3" s="2"/>
      <c r="T3" s="2"/>
      <c r="U3" s="2"/>
      <c r="V3"/>
      <c r="Y3" s="5" t="s">
        <v>6</v>
      </c>
      <c r="Z3"/>
    </row>
    <row r="4" spans="1:29" ht="6.95" customHeight="1" x14ac:dyDescent="0.2"/>
    <row r="5" spans="1:29" ht="63.75" x14ac:dyDescent="0.2">
      <c r="A5" s="6" t="s">
        <v>8</v>
      </c>
      <c r="B5" s="7" t="s">
        <v>9</v>
      </c>
      <c r="C5" s="8" t="s">
        <v>46</v>
      </c>
      <c r="D5" s="9" t="s">
        <v>47</v>
      </c>
      <c r="E5" s="9" t="s">
        <v>48</v>
      </c>
      <c r="F5" s="10" t="s">
        <v>49</v>
      </c>
      <c r="G5" s="11" t="s">
        <v>50</v>
      </c>
      <c r="H5" s="12" t="s">
        <v>51</v>
      </c>
      <c r="I5" s="12" t="s">
        <v>52</v>
      </c>
      <c r="J5" s="12" t="s">
        <v>53</v>
      </c>
      <c r="K5" s="12" t="s">
        <v>54</v>
      </c>
      <c r="L5" s="12" t="s">
        <v>10</v>
      </c>
      <c r="M5" s="13" t="s">
        <v>55</v>
      </c>
      <c r="N5" s="14" t="s">
        <v>12</v>
      </c>
      <c r="O5" s="6" t="s">
        <v>8</v>
      </c>
      <c r="P5" s="7" t="s">
        <v>9</v>
      </c>
      <c r="Q5" s="15" t="s">
        <v>56</v>
      </c>
      <c r="R5" s="16">
        <v>1</v>
      </c>
      <c r="S5" s="16">
        <v>2</v>
      </c>
      <c r="T5" s="16">
        <v>3</v>
      </c>
      <c r="U5" s="16">
        <v>4</v>
      </c>
      <c r="V5" s="16">
        <v>5</v>
      </c>
      <c r="W5" s="16">
        <v>6</v>
      </c>
      <c r="X5" s="16">
        <v>7</v>
      </c>
      <c r="Y5" s="12" t="s">
        <v>14</v>
      </c>
      <c r="Z5" s="13" t="s">
        <v>57</v>
      </c>
      <c r="AA5" s="14" t="s">
        <v>12</v>
      </c>
      <c r="AB5" s="17"/>
      <c r="AC5" s="18"/>
    </row>
    <row r="6" spans="1:29" x14ac:dyDescent="0.2">
      <c r="A6" s="19" t="s">
        <v>16</v>
      </c>
      <c r="B6" s="20"/>
      <c r="C6" s="21"/>
      <c r="D6" s="6"/>
      <c r="E6" s="6"/>
      <c r="F6" s="22"/>
      <c r="G6" s="23"/>
      <c r="H6" s="24"/>
      <c r="I6" s="24"/>
      <c r="J6" s="24"/>
      <c r="K6" s="24"/>
      <c r="L6" s="24"/>
      <c r="M6" s="24"/>
      <c r="N6" s="25"/>
      <c r="O6" s="19" t="s">
        <v>16</v>
      </c>
      <c r="P6" s="20"/>
      <c r="Q6" s="26"/>
      <c r="R6" s="26"/>
      <c r="S6" s="26"/>
      <c r="T6" s="26"/>
      <c r="U6" s="26"/>
      <c r="V6" s="26"/>
      <c r="W6" s="26"/>
      <c r="X6" s="26"/>
      <c r="Y6" s="26"/>
      <c r="Z6" s="26"/>
      <c r="AA6" s="27"/>
    </row>
    <row r="7" spans="1:29" x14ac:dyDescent="0.2">
      <c r="A7" s="24" t="s">
        <v>17</v>
      </c>
      <c r="B7" s="28">
        <v>77</v>
      </c>
      <c r="C7" s="29">
        <v>87</v>
      </c>
      <c r="D7" s="30">
        <f ca="1">PRODUCT(D7,0.9553)</f>
        <v>0</v>
      </c>
      <c r="E7" s="30">
        <v>0</v>
      </c>
      <c r="F7" s="31">
        <v>0</v>
      </c>
      <c r="G7" s="32">
        <v>0</v>
      </c>
      <c r="H7" s="30">
        <v>0</v>
      </c>
      <c r="I7" s="30">
        <v>0</v>
      </c>
      <c r="J7" s="30">
        <v>0</v>
      </c>
      <c r="K7" s="30">
        <v>0</v>
      </c>
      <c r="L7" s="30">
        <f ca="1">SUM(C7:J7)</f>
        <v>87</v>
      </c>
      <c r="M7" s="30">
        <v>0</v>
      </c>
      <c r="N7" s="33">
        <f ca="1">SUM(L7:M7)</f>
        <v>87</v>
      </c>
      <c r="O7" s="24" t="s">
        <v>17</v>
      </c>
      <c r="P7" s="28">
        <v>77</v>
      </c>
      <c r="Q7" s="26">
        <v>0</v>
      </c>
      <c r="R7" s="26"/>
      <c r="S7" s="26"/>
      <c r="T7" s="26"/>
      <c r="U7" s="26"/>
      <c r="V7" s="26"/>
      <c r="W7" s="26"/>
      <c r="X7" s="26"/>
      <c r="Y7" s="26">
        <v>87</v>
      </c>
      <c r="Z7" s="26">
        <f>SUM(AA7-Y7)</f>
        <v>0</v>
      </c>
      <c r="AA7" s="27">
        <v>87</v>
      </c>
    </row>
    <row r="8" spans="1:29" x14ac:dyDescent="0.2">
      <c r="A8" s="24" t="s">
        <v>18</v>
      </c>
      <c r="B8" s="28">
        <v>4123</v>
      </c>
      <c r="C8" s="34">
        <v>719</v>
      </c>
      <c r="D8" s="30">
        <v>124</v>
      </c>
      <c r="E8" s="30">
        <v>765</v>
      </c>
      <c r="F8" s="31">
        <v>471</v>
      </c>
      <c r="G8" s="36">
        <v>1403</v>
      </c>
      <c r="H8" s="30">
        <v>656</v>
      </c>
      <c r="I8" s="30">
        <v>167</v>
      </c>
      <c r="J8" s="30">
        <v>123</v>
      </c>
      <c r="K8" s="30">
        <v>1</v>
      </c>
      <c r="L8" s="30">
        <v>4429</v>
      </c>
      <c r="M8" s="30">
        <v>0</v>
      </c>
      <c r="N8" s="33">
        <f>SUM(L8:M8)</f>
        <v>4429</v>
      </c>
      <c r="O8" s="24" t="s">
        <v>18</v>
      </c>
      <c r="P8" s="28">
        <v>4123</v>
      </c>
      <c r="Q8" s="26">
        <v>0</v>
      </c>
      <c r="R8" s="26"/>
      <c r="S8" s="26"/>
      <c r="T8" s="26"/>
      <c r="U8" s="26"/>
      <c r="V8" s="26"/>
      <c r="W8" s="26"/>
      <c r="X8" s="26"/>
      <c r="Y8" s="26">
        <v>4429</v>
      </c>
      <c r="Z8" s="26">
        <f>SUM(AA8-Y8)</f>
        <v>0</v>
      </c>
      <c r="AA8" s="27">
        <v>4429</v>
      </c>
    </row>
    <row r="9" spans="1:29" x14ac:dyDescent="0.2">
      <c r="A9" s="24" t="s">
        <v>19</v>
      </c>
      <c r="B9" s="28">
        <v>1000</v>
      </c>
      <c r="C9" s="34">
        <v>0</v>
      </c>
      <c r="D9" s="30">
        <v>0</v>
      </c>
      <c r="E9" s="30">
        <v>1</v>
      </c>
      <c r="F9" s="31">
        <v>0</v>
      </c>
      <c r="G9" s="36">
        <v>5</v>
      </c>
      <c r="H9" s="30">
        <v>3</v>
      </c>
      <c r="I9" s="30">
        <v>0</v>
      </c>
      <c r="J9" s="30">
        <v>0</v>
      </c>
      <c r="K9" s="30">
        <v>2</v>
      </c>
      <c r="L9" s="30">
        <v>13</v>
      </c>
      <c r="M9" s="30">
        <v>987</v>
      </c>
      <c r="N9" s="33">
        <f>SUM(L9:M9)</f>
        <v>1000</v>
      </c>
      <c r="O9" s="24" t="s">
        <v>19</v>
      </c>
      <c r="P9" s="28">
        <v>1000</v>
      </c>
      <c r="Q9" s="26">
        <v>0</v>
      </c>
      <c r="R9" s="26"/>
      <c r="S9" s="26"/>
      <c r="T9" s="26"/>
      <c r="U9" s="26"/>
      <c r="V9" s="26"/>
      <c r="W9" s="26"/>
      <c r="X9" s="26"/>
      <c r="Y9" s="26">
        <v>13</v>
      </c>
      <c r="Z9" s="26">
        <f>SUM(AA9-Y9)</f>
        <v>987</v>
      </c>
      <c r="AA9" s="27">
        <v>1000</v>
      </c>
    </row>
    <row r="10" spans="1:29" x14ac:dyDescent="0.2">
      <c r="A10" s="24" t="s">
        <v>20</v>
      </c>
      <c r="B10" s="28">
        <v>300</v>
      </c>
      <c r="C10" s="34">
        <v>0</v>
      </c>
      <c r="D10" s="30">
        <v>0</v>
      </c>
      <c r="E10" s="30">
        <v>0</v>
      </c>
      <c r="F10" s="31">
        <v>0</v>
      </c>
      <c r="G10" s="36">
        <v>0</v>
      </c>
      <c r="H10" s="30">
        <v>0</v>
      </c>
      <c r="I10" s="30">
        <v>150</v>
      </c>
      <c r="J10" s="30">
        <v>0</v>
      </c>
      <c r="K10" s="30">
        <v>0</v>
      </c>
      <c r="L10" s="30">
        <f>SUM(C10:J10)</f>
        <v>150</v>
      </c>
      <c r="M10" s="30">
        <v>150</v>
      </c>
      <c r="N10" s="33">
        <f>SUM(L10:M10)</f>
        <v>300</v>
      </c>
      <c r="O10" s="24" t="s">
        <v>20</v>
      </c>
      <c r="P10" s="28">
        <v>300</v>
      </c>
      <c r="Q10" s="26">
        <v>0</v>
      </c>
      <c r="R10" s="26"/>
      <c r="S10" s="26"/>
      <c r="T10" s="26"/>
      <c r="U10" s="26"/>
      <c r="V10" s="26"/>
      <c r="W10" s="26"/>
      <c r="X10" s="26"/>
      <c r="Y10" s="26">
        <v>150</v>
      </c>
      <c r="Z10" s="26">
        <f>SUM(AA10-Y10)</f>
        <v>150</v>
      </c>
      <c r="AA10" s="27">
        <v>300</v>
      </c>
    </row>
    <row r="11" spans="1:29" ht="15" customHeight="1" x14ac:dyDescent="0.2">
      <c r="A11" s="19" t="s">
        <v>21</v>
      </c>
      <c r="B11" s="37">
        <v>278</v>
      </c>
      <c r="C11" s="38">
        <v>164</v>
      </c>
      <c r="D11" s="39">
        <v>81</v>
      </c>
      <c r="E11" s="39">
        <v>34</v>
      </c>
      <c r="F11" s="40">
        <v>18</v>
      </c>
      <c r="G11" s="41">
        <v>3</v>
      </c>
      <c r="H11" s="39">
        <v>0</v>
      </c>
      <c r="I11" s="39">
        <v>0</v>
      </c>
      <c r="J11" s="39">
        <v>0</v>
      </c>
      <c r="K11" s="39">
        <v>0</v>
      </c>
      <c r="L11" s="39">
        <f>SUM(C11:J11)</f>
        <v>300</v>
      </c>
      <c r="M11" s="39">
        <v>0</v>
      </c>
      <c r="N11" s="42">
        <f>SUM(L11:M11)</f>
        <v>300</v>
      </c>
      <c r="O11" s="19" t="s">
        <v>21</v>
      </c>
      <c r="P11" s="37">
        <v>278</v>
      </c>
      <c r="Q11" s="43">
        <v>0</v>
      </c>
      <c r="R11" s="43"/>
      <c r="S11" s="43"/>
      <c r="T11" s="43"/>
      <c r="U11" s="43"/>
      <c r="V11" s="43"/>
      <c r="W11" s="43"/>
      <c r="X11" s="43"/>
      <c r="Y11" s="43">
        <v>300</v>
      </c>
      <c r="Z11" s="43">
        <f>SUM(AA11-Y11)</f>
        <v>0</v>
      </c>
      <c r="AA11" s="44">
        <v>300</v>
      </c>
    </row>
    <row r="12" spans="1:29" x14ac:dyDescent="0.2">
      <c r="A12" s="19" t="s">
        <v>22</v>
      </c>
      <c r="B12" s="37"/>
      <c r="C12" s="38"/>
      <c r="D12" s="39"/>
      <c r="E12" s="39"/>
      <c r="F12" s="40"/>
      <c r="G12" s="45"/>
      <c r="H12" s="39"/>
      <c r="I12" s="39"/>
      <c r="J12" s="39"/>
      <c r="K12" s="39"/>
      <c r="L12" s="39"/>
      <c r="M12" s="39"/>
      <c r="N12" s="46"/>
      <c r="O12" s="19" t="s">
        <v>22</v>
      </c>
      <c r="P12" s="37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7"/>
    </row>
    <row r="13" spans="1:29" x14ac:dyDescent="0.2">
      <c r="A13" s="47" t="s">
        <v>23</v>
      </c>
      <c r="B13" s="28">
        <v>250</v>
      </c>
      <c r="C13" s="34">
        <v>0</v>
      </c>
      <c r="D13" s="30">
        <v>0</v>
      </c>
      <c r="E13" s="30">
        <v>1</v>
      </c>
      <c r="F13" s="31">
        <v>20</v>
      </c>
      <c r="G13" s="36">
        <v>12</v>
      </c>
      <c r="H13" s="30">
        <v>12</v>
      </c>
      <c r="I13" s="30">
        <v>8</v>
      </c>
      <c r="J13" s="30">
        <v>9</v>
      </c>
      <c r="K13" s="30">
        <v>23</v>
      </c>
      <c r="L13" s="30">
        <v>85</v>
      </c>
      <c r="M13" s="30">
        <v>165</v>
      </c>
      <c r="N13" s="33">
        <f>SUM(L13:M13)</f>
        <v>250</v>
      </c>
      <c r="O13" s="47" t="s">
        <v>23</v>
      </c>
      <c r="P13" s="28">
        <v>250</v>
      </c>
      <c r="Q13" s="26">
        <v>61</v>
      </c>
      <c r="R13" s="26"/>
      <c r="S13" s="26"/>
      <c r="T13" s="26"/>
      <c r="U13" s="26"/>
      <c r="V13" s="26"/>
      <c r="W13" s="26"/>
      <c r="X13" s="26"/>
      <c r="Y13" s="26">
        <v>146</v>
      </c>
      <c r="Z13" s="26">
        <f>SUM(AA13-Y13)</f>
        <v>104</v>
      </c>
      <c r="AA13" s="27">
        <v>250</v>
      </c>
    </row>
    <row r="14" spans="1:29" ht="6.95" customHeight="1" x14ac:dyDescent="0.2">
      <c r="A14" s="48"/>
      <c r="B14" s="49"/>
      <c r="C14" s="50"/>
      <c r="D14" s="51"/>
      <c r="E14" s="51"/>
      <c r="F14" s="52"/>
      <c r="G14" s="51"/>
      <c r="H14" s="51"/>
      <c r="I14" s="51"/>
      <c r="J14" s="51"/>
      <c r="K14" s="51"/>
      <c r="L14" s="51"/>
      <c r="M14" s="51"/>
      <c r="N14" s="54"/>
      <c r="O14" s="48"/>
      <c r="P14" s="49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6"/>
    </row>
    <row r="15" spans="1:29" x14ac:dyDescent="0.2">
      <c r="A15" s="47" t="s">
        <v>24</v>
      </c>
      <c r="B15" s="28"/>
      <c r="C15" s="34"/>
      <c r="D15" s="30"/>
      <c r="E15" s="30"/>
      <c r="F15" s="31"/>
      <c r="G15" s="36"/>
      <c r="H15" s="30"/>
      <c r="I15" s="30"/>
      <c r="J15" s="30"/>
      <c r="K15" s="30"/>
      <c r="L15" s="30"/>
      <c r="M15" s="30"/>
      <c r="N15" s="25"/>
      <c r="O15" s="47" t="s">
        <v>24</v>
      </c>
      <c r="P15" s="28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7"/>
    </row>
    <row r="16" spans="1:29" x14ac:dyDescent="0.2">
      <c r="A16" s="24" t="s">
        <v>25</v>
      </c>
      <c r="B16" s="28">
        <v>910</v>
      </c>
      <c r="C16" s="34">
        <v>1</v>
      </c>
      <c r="D16" s="30">
        <v>5</v>
      </c>
      <c r="E16" s="30">
        <v>6</v>
      </c>
      <c r="F16" s="31">
        <v>3</v>
      </c>
      <c r="G16" s="36">
        <v>0</v>
      </c>
      <c r="H16" s="30">
        <v>24</v>
      </c>
      <c r="I16" s="30">
        <v>13</v>
      </c>
      <c r="J16" s="30">
        <v>78</v>
      </c>
      <c r="K16" s="30">
        <v>338</v>
      </c>
      <c r="L16" s="30">
        <v>468</v>
      </c>
      <c r="M16" s="30">
        <v>157</v>
      </c>
      <c r="N16" s="33">
        <f>SUM(L16:M16)</f>
        <v>625</v>
      </c>
      <c r="O16" s="24" t="s">
        <v>25</v>
      </c>
      <c r="P16" s="28">
        <v>910</v>
      </c>
      <c r="Q16" s="26">
        <v>149</v>
      </c>
      <c r="R16" s="26"/>
      <c r="S16" s="26"/>
      <c r="T16" s="26"/>
      <c r="U16" s="26"/>
      <c r="V16" s="26"/>
      <c r="W16" s="26"/>
      <c r="X16" s="26"/>
      <c r="Y16" s="26">
        <v>617</v>
      </c>
      <c r="Z16" s="26">
        <f>SUM(AA16-Y16)</f>
        <v>8</v>
      </c>
      <c r="AA16" s="27">
        <v>625</v>
      </c>
    </row>
    <row r="17" spans="1:27" ht="6.95" customHeight="1" x14ac:dyDescent="0.2">
      <c r="A17" s="48"/>
      <c r="B17" s="49"/>
      <c r="C17" s="50"/>
      <c r="D17" s="51"/>
      <c r="E17" s="51"/>
      <c r="F17" s="52"/>
      <c r="G17" s="51"/>
      <c r="H17" s="51"/>
      <c r="I17" s="51"/>
      <c r="J17" s="51"/>
      <c r="K17" s="51"/>
      <c r="L17" s="51"/>
      <c r="M17" s="51"/>
      <c r="N17" s="54"/>
      <c r="O17" s="48"/>
      <c r="P17" s="49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6"/>
    </row>
    <row r="18" spans="1:27" x14ac:dyDescent="0.2">
      <c r="A18" s="47" t="s">
        <v>26</v>
      </c>
      <c r="B18" s="28">
        <v>450</v>
      </c>
      <c r="C18" s="34">
        <v>15</v>
      </c>
      <c r="D18" s="30">
        <v>14</v>
      </c>
      <c r="E18" s="30">
        <v>1</v>
      </c>
      <c r="F18" s="31">
        <v>36</v>
      </c>
      <c r="G18" s="36">
        <v>32</v>
      </c>
      <c r="H18" s="30">
        <v>0</v>
      </c>
      <c r="I18" s="30">
        <v>0</v>
      </c>
      <c r="J18" s="30">
        <v>0</v>
      </c>
      <c r="K18" s="30">
        <v>0</v>
      </c>
      <c r="L18" s="30">
        <f>SUM(C18:J18)</f>
        <v>98</v>
      </c>
      <c r="M18" s="30">
        <v>0</v>
      </c>
      <c r="N18" s="33">
        <f>SUM(L18:M18)</f>
        <v>98</v>
      </c>
      <c r="O18" s="47" t="s">
        <v>26</v>
      </c>
      <c r="P18" s="28">
        <v>450</v>
      </c>
      <c r="Q18" s="26">
        <v>0</v>
      </c>
      <c r="R18" s="26"/>
      <c r="S18" s="26"/>
      <c r="T18" s="26"/>
      <c r="U18" s="26"/>
      <c r="V18" s="26"/>
      <c r="W18" s="26"/>
      <c r="X18" s="26"/>
      <c r="Y18" s="26">
        <v>98</v>
      </c>
      <c r="Z18" s="26">
        <f>SUM(AA18-Y18)</f>
        <v>0</v>
      </c>
      <c r="AA18" s="27">
        <v>98</v>
      </c>
    </row>
    <row r="19" spans="1:27" ht="6.95" customHeight="1" x14ac:dyDescent="0.2">
      <c r="A19" s="48"/>
      <c r="B19" s="49"/>
      <c r="C19" s="50"/>
      <c r="D19" s="51"/>
      <c r="E19" s="51"/>
      <c r="F19" s="52"/>
      <c r="G19" s="51"/>
      <c r="H19" s="51"/>
      <c r="I19" s="51"/>
      <c r="J19" s="51"/>
      <c r="K19" s="51"/>
      <c r="L19" s="51"/>
      <c r="M19" s="51"/>
      <c r="N19" s="54"/>
      <c r="O19" s="48"/>
      <c r="P19" s="49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6"/>
    </row>
    <row r="20" spans="1:27" x14ac:dyDescent="0.2">
      <c r="A20" s="47" t="s">
        <v>27</v>
      </c>
      <c r="B20" s="28"/>
      <c r="C20" s="34"/>
      <c r="D20" s="30"/>
      <c r="E20" s="30"/>
      <c r="F20" s="31"/>
      <c r="G20" s="36"/>
      <c r="H20" s="30"/>
      <c r="I20" s="30"/>
      <c r="J20" s="30"/>
      <c r="K20" s="30"/>
      <c r="L20" s="30"/>
      <c r="M20" s="30"/>
      <c r="N20" s="25"/>
      <c r="O20" s="47" t="s">
        <v>27</v>
      </c>
      <c r="P20" s="28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7"/>
    </row>
    <row r="21" spans="1:27" ht="15" customHeight="1" x14ac:dyDescent="0.2">
      <c r="A21" s="24" t="s">
        <v>28</v>
      </c>
      <c r="B21" s="28">
        <v>2130</v>
      </c>
      <c r="C21" s="34">
        <v>0</v>
      </c>
      <c r="D21" s="30">
        <v>0</v>
      </c>
      <c r="E21" s="30">
        <v>0</v>
      </c>
      <c r="F21" s="31">
        <v>0</v>
      </c>
      <c r="G21" s="36">
        <v>25</v>
      </c>
      <c r="H21" s="30">
        <v>25</v>
      </c>
      <c r="I21" s="30">
        <v>2</v>
      </c>
      <c r="J21" s="30">
        <v>32</v>
      </c>
      <c r="K21" s="30">
        <v>388</v>
      </c>
      <c r="L21" s="30">
        <v>472</v>
      </c>
      <c r="M21" s="30">
        <v>1231</v>
      </c>
      <c r="N21" s="33">
        <f>SUM(L21:M21)</f>
        <v>1703</v>
      </c>
      <c r="O21" s="24" t="s">
        <v>58</v>
      </c>
      <c r="P21" s="28">
        <v>2130</v>
      </c>
      <c r="Q21" s="26">
        <v>149</v>
      </c>
      <c r="R21" s="26"/>
      <c r="S21" s="26"/>
      <c r="T21" s="26"/>
      <c r="U21" s="26"/>
      <c r="V21" s="26"/>
      <c r="W21" s="26"/>
      <c r="X21" s="26"/>
      <c r="Y21" s="26">
        <v>621</v>
      </c>
      <c r="Z21" s="26">
        <f>SUM(AA21-Y21)</f>
        <v>1082</v>
      </c>
      <c r="AA21" s="27">
        <v>1703</v>
      </c>
    </row>
    <row r="22" spans="1:27" x14ac:dyDescent="0.2">
      <c r="A22" s="24" t="s">
        <v>29</v>
      </c>
      <c r="B22" s="28">
        <v>1020</v>
      </c>
      <c r="C22" s="34">
        <v>0</v>
      </c>
      <c r="D22" s="30">
        <v>0</v>
      </c>
      <c r="E22" s="30">
        <v>0</v>
      </c>
      <c r="F22" s="31">
        <v>0</v>
      </c>
      <c r="G22" s="36">
        <v>0</v>
      </c>
      <c r="H22" s="30">
        <v>0</v>
      </c>
      <c r="I22" s="30">
        <v>0</v>
      </c>
      <c r="J22" s="30">
        <v>0</v>
      </c>
      <c r="K22" s="30">
        <v>0</v>
      </c>
      <c r="L22" s="30">
        <f>SUM(C22:J22)</f>
        <v>0</v>
      </c>
      <c r="M22" s="30">
        <v>1020</v>
      </c>
      <c r="N22" s="33">
        <f>SUM(L22:M22)</f>
        <v>1020</v>
      </c>
      <c r="O22" s="24" t="s">
        <v>29</v>
      </c>
      <c r="P22" s="28">
        <v>1020</v>
      </c>
      <c r="Q22" s="26">
        <v>0</v>
      </c>
      <c r="R22" s="26"/>
      <c r="S22" s="26"/>
      <c r="T22" s="26"/>
      <c r="U22" s="26"/>
      <c r="V22" s="26"/>
      <c r="W22" s="26"/>
      <c r="X22" s="26"/>
      <c r="Y22" s="26">
        <v>0</v>
      </c>
      <c r="Z22" s="26">
        <f>SUM(AA22-Y22)</f>
        <v>1020</v>
      </c>
      <c r="AA22" s="27">
        <v>1020</v>
      </c>
    </row>
    <row r="23" spans="1:27" x14ac:dyDescent="0.2">
      <c r="A23" s="24" t="s">
        <v>31</v>
      </c>
      <c r="B23" s="28">
        <v>110</v>
      </c>
      <c r="C23" s="34">
        <v>0</v>
      </c>
      <c r="D23" s="30">
        <v>0</v>
      </c>
      <c r="E23" s="30">
        <v>0</v>
      </c>
      <c r="F23" s="31">
        <v>0</v>
      </c>
      <c r="G23" s="36">
        <v>0</v>
      </c>
      <c r="H23" s="30">
        <v>0</v>
      </c>
      <c r="I23" s="30">
        <v>0</v>
      </c>
      <c r="J23" s="30">
        <v>0</v>
      </c>
      <c r="K23" s="30">
        <v>0</v>
      </c>
      <c r="L23" s="30">
        <f>SUM(C23:J23)</f>
        <v>0</v>
      </c>
      <c r="M23" s="30">
        <v>0</v>
      </c>
      <c r="N23" s="33">
        <f>SUM(L23:M23)</f>
        <v>0</v>
      </c>
      <c r="O23" s="24" t="s">
        <v>31</v>
      </c>
      <c r="P23" s="28">
        <v>110</v>
      </c>
      <c r="Q23" s="26">
        <v>0</v>
      </c>
      <c r="R23" s="26"/>
      <c r="S23" s="26"/>
      <c r="T23" s="26"/>
      <c r="U23" s="26"/>
      <c r="V23" s="26"/>
      <c r="W23" s="26"/>
      <c r="X23" s="26"/>
      <c r="Y23" s="26">
        <v>0</v>
      </c>
      <c r="Z23" s="26">
        <f>SUM(AA23-Y23)</f>
        <v>0</v>
      </c>
      <c r="AA23" s="27">
        <v>0</v>
      </c>
    </row>
    <row r="24" spans="1:27" ht="6.95" customHeight="1" x14ac:dyDescent="0.2">
      <c r="A24" s="48"/>
      <c r="B24" s="49"/>
      <c r="C24" s="50"/>
      <c r="D24" s="51"/>
      <c r="E24" s="51"/>
      <c r="F24" s="52"/>
      <c r="G24" s="51"/>
      <c r="H24" s="51"/>
      <c r="I24" s="51"/>
      <c r="J24" s="51"/>
      <c r="K24" s="51"/>
      <c r="L24" s="51"/>
      <c r="M24" s="51"/>
      <c r="N24" s="54"/>
      <c r="O24" s="48"/>
      <c r="P24" s="49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6"/>
    </row>
    <row r="25" spans="1:27" x14ac:dyDescent="0.2">
      <c r="A25" s="47" t="s">
        <v>32</v>
      </c>
      <c r="B25" s="28"/>
      <c r="C25" s="34"/>
      <c r="D25" s="30"/>
      <c r="E25" s="30"/>
      <c r="F25" s="31"/>
      <c r="G25" s="36"/>
      <c r="H25" s="30"/>
      <c r="I25" s="30"/>
      <c r="J25" s="30"/>
      <c r="K25" s="30"/>
      <c r="L25" s="30"/>
      <c r="M25" s="30"/>
      <c r="N25" s="25"/>
      <c r="O25" s="47" t="s">
        <v>32</v>
      </c>
      <c r="P25" s="28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7"/>
    </row>
    <row r="26" spans="1:27" x14ac:dyDescent="0.2">
      <c r="A26" s="24" t="s">
        <v>33</v>
      </c>
      <c r="B26" s="28">
        <v>880</v>
      </c>
      <c r="C26" s="34">
        <v>0</v>
      </c>
      <c r="D26" s="30">
        <v>0</v>
      </c>
      <c r="E26" s="30">
        <v>0</v>
      </c>
      <c r="F26" s="31">
        <v>0</v>
      </c>
      <c r="G26" s="36">
        <v>0</v>
      </c>
      <c r="H26" s="30">
        <v>0</v>
      </c>
      <c r="I26" s="30">
        <v>0</v>
      </c>
      <c r="J26" s="30">
        <v>0</v>
      </c>
      <c r="K26" s="30">
        <v>0</v>
      </c>
      <c r="L26" s="30">
        <f>SUM(C26:J26)</f>
        <v>0</v>
      </c>
      <c r="M26" s="30">
        <v>940</v>
      </c>
      <c r="N26" s="33">
        <f>SUM(L26:M26)</f>
        <v>940</v>
      </c>
      <c r="O26" s="24" t="s">
        <v>33</v>
      </c>
      <c r="P26" s="28">
        <v>880</v>
      </c>
      <c r="Q26" s="26">
        <v>0</v>
      </c>
      <c r="R26" s="26"/>
      <c r="S26" s="26"/>
      <c r="T26" s="26"/>
      <c r="U26" s="26"/>
      <c r="V26" s="26"/>
      <c r="W26" s="26"/>
      <c r="X26" s="26"/>
      <c r="Y26" s="26">
        <v>0</v>
      </c>
      <c r="Z26" s="26">
        <f>SUM(AA26-Y26)</f>
        <v>940</v>
      </c>
      <c r="AA26" s="27">
        <v>940</v>
      </c>
    </row>
    <row r="27" spans="1:27" x14ac:dyDescent="0.2">
      <c r="A27" s="24" t="s">
        <v>34</v>
      </c>
      <c r="B27" s="28">
        <v>100</v>
      </c>
      <c r="C27" s="34">
        <v>0</v>
      </c>
      <c r="D27" s="30">
        <v>0</v>
      </c>
      <c r="E27" s="30">
        <v>0</v>
      </c>
      <c r="F27" s="31">
        <v>0</v>
      </c>
      <c r="G27" s="36">
        <v>0</v>
      </c>
      <c r="H27" s="30">
        <v>0</v>
      </c>
      <c r="I27" s="30">
        <v>0</v>
      </c>
      <c r="J27" s="30">
        <v>0</v>
      </c>
      <c r="K27" s="30">
        <v>0</v>
      </c>
      <c r="L27" s="30">
        <f>SUM(C27:J27)</f>
        <v>0</v>
      </c>
      <c r="M27" s="30">
        <v>0</v>
      </c>
      <c r="N27" s="33">
        <f>SUM(L27:M27)</f>
        <v>0</v>
      </c>
      <c r="O27" s="24" t="s">
        <v>34</v>
      </c>
      <c r="P27" s="28">
        <v>100</v>
      </c>
      <c r="Q27" s="26">
        <v>0</v>
      </c>
      <c r="R27" s="26"/>
      <c r="S27" s="26"/>
      <c r="T27" s="26"/>
      <c r="U27" s="26"/>
      <c r="V27" s="26"/>
      <c r="W27" s="26"/>
      <c r="X27" s="26"/>
      <c r="Y27" s="26">
        <v>0</v>
      </c>
      <c r="Z27" s="26">
        <f>SUM(AA27-Y27)</f>
        <v>0</v>
      </c>
      <c r="AA27" s="27">
        <v>0</v>
      </c>
    </row>
    <row r="28" spans="1:27" x14ac:dyDescent="0.2">
      <c r="A28" s="24" t="s">
        <v>35</v>
      </c>
      <c r="B28" s="28">
        <v>500</v>
      </c>
      <c r="C28" s="34">
        <v>0</v>
      </c>
      <c r="D28" s="30">
        <v>0</v>
      </c>
      <c r="E28" s="30">
        <v>0</v>
      </c>
      <c r="F28" s="31">
        <v>0</v>
      </c>
      <c r="G28" s="36">
        <v>0</v>
      </c>
      <c r="H28" s="30">
        <v>0</v>
      </c>
      <c r="I28" s="30">
        <v>0</v>
      </c>
      <c r="J28" s="30">
        <v>0</v>
      </c>
      <c r="K28" s="30">
        <v>0</v>
      </c>
      <c r="L28" s="30">
        <f>SUM(C28:J28)</f>
        <v>0</v>
      </c>
      <c r="M28" s="30">
        <v>500</v>
      </c>
      <c r="N28" s="33">
        <f>SUM(L28:M28)</f>
        <v>500</v>
      </c>
      <c r="O28" s="24" t="s">
        <v>35</v>
      </c>
      <c r="P28" s="28">
        <v>500</v>
      </c>
      <c r="Q28" s="26">
        <v>0</v>
      </c>
      <c r="R28" s="26"/>
      <c r="S28" s="26"/>
      <c r="T28" s="26"/>
      <c r="U28" s="26"/>
      <c r="V28" s="26"/>
      <c r="W28" s="26"/>
      <c r="X28" s="26"/>
      <c r="Y28" s="26">
        <v>0</v>
      </c>
      <c r="Z28" s="26">
        <f>SUM(AA28-Y28)</f>
        <v>500</v>
      </c>
      <c r="AA28" s="27">
        <v>500</v>
      </c>
    </row>
    <row r="29" spans="1:27" ht="6.95" customHeight="1" x14ac:dyDescent="0.2">
      <c r="A29" s="48"/>
      <c r="B29" s="49"/>
      <c r="C29" s="50"/>
      <c r="D29" s="51"/>
      <c r="E29" s="51"/>
      <c r="F29" s="52"/>
      <c r="G29" s="51"/>
      <c r="H29" s="51"/>
      <c r="I29" s="51"/>
      <c r="J29" s="51"/>
      <c r="K29" s="51"/>
      <c r="L29" s="51"/>
      <c r="M29" s="51"/>
      <c r="N29" s="54"/>
      <c r="O29" s="48"/>
      <c r="P29" s="49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6"/>
    </row>
    <row r="30" spans="1:27" x14ac:dyDescent="0.2">
      <c r="A30" s="47" t="s">
        <v>36</v>
      </c>
      <c r="B30" s="28"/>
      <c r="C30" s="34"/>
      <c r="D30" s="30"/>
      <c r="E30" s="30"/>
      <c r="F30" s="31"/>
      <c r="G30" s="36"/>
      <c r="H30" s="30"/>
      <c r="I30" s="30"/>
      <c r="J30" s="30"/>
      <c r="K30" s="30"/>
      <c r="L30" s="30"/>
      <c r="M30" s="30"/>
      <c r="N30" s="25"/>
      <c r="O30" s="47" t="s">
        <v>36</v>
      </c>
      <c r="P30" s="28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7"/>
    </row>
    <row r="31" spans="1:27" x14ac:dyDescent="0.2">
      <c r="A31" s="24" t="s">
        <v>37</v>
      </c>
      <c r="B31" s="28">
        <v>270</v>
      </c>
      <c r="C31" s="34">
        <v>0</v>
      </c>
      <c r="D31" s="30">
        <v>0</v>
      </c>
      <c r="E31" s="30">
        <v>0</v>
      </c>
      <c r="F31" s="31">
        <v>0</v>
      </c>
      <c r="G31" s="36">
        <v>0</v>
      </c>
      <c r="H31" s="30">
        <v>0</v>
      </c>
      <c r="I31" s="30">
        <v>0</v>
      </c>
      <c r="J31" s="30">
        <v>0</v>
      </c>
      <c r="K31" s="30">
        <v>0</v>
      </c>
      <c r="L31" s="30">
        <f>SUM(C31:J31)</f>
        <v>0</v>
      </c>
      <c r="M31" s="30">
        <v>270</v>
      </c>
      <c r="N31" s="33">
        <f>SUM(L31:M31)</f>
        <v>270</v>
      </c>
      <c r="O31" s="24" t="s">
        <v>37</v>
      </c>
      <c r="P31" s="28">
        <v>270</v>
      </c>
      <c r="Q31" s="26">
        <v>0</v>
      </c>
      <c r="R31" s="26"/>
      <c r="S31" s="26"/>
      <c r="T31" s="26"/>
      <c r="U31" s="26"/>
      <c r="V31" s="26"/>
      <c r="W31" s="26"/>
      <c r="X31" s="26"/>
      <c r="Y31" s="26">
        <v>0</v>
      </c>
      <c r="Z31" s="26">
        <f>SUM(AA31-Y31)</f>
        <v>270</v>
      </c>
      <c r="AA31" s="27">
        <v>270</v>
      </c>
    </row>
    <row r="32" spans="1:27" x14ac:dyDescent="0.2">
      <c r="A32" s="24" t="s">
        <v>38</v>
      </c>
      <c r="B32" s="28">
        <v>25</v>
      </c>
      <c r="C32" s="34">
        <v>0</v>
      </c>
      <c r="D32" s="30">
        <v>0</v>
      </c>
      <c r="E32" s="30">
        <v>0</v>
      </c>
      <c r="F32" s="31">
        <v>0</v>
      </c>
      <c r="G32" s="36">
        <v>0</v>
      </c>
      <c r="H32" s="30">
        <v>0</v>
      </c>
      <c r="I32" s="30">
        <v>0</v>
      </c>
      <c r="J32" s="30">
        <v>0</v>
      </c>
      <c r="K32" s="30">
        <v>0</v>
      </c>
      <c r="L32" s="30">
        <f>SUM(C32:J32)</f>
        <v>0</v>
      </c>
      <c r="M32" s="30">
        <v>25</v>
      </c>
      <c r="N32" s="33">
        <f>SUM(L32:M32)</f>
        <v>25</v>
      </c>
      <c r="O32" s="24" t="s">
        <v>38</v>
      </c>
      <c r="P32" s="28">
        <v>25</v>
      </c>
      <c r="Q32" s="26">
        <v>0</v>
      </c>
      <c r="R32" s="26"/>
      <c r="S32" s="26"/>
      <c r="T32" s="26"/>
      <c r="U32" s="26"/>
      <c r="V32" s="26"/>
      <c r="W32" s="26"/>
      <c r="X32" s="26"/>
      <c r="Y32" s="26">
        <v>0</v>
      </c>
      <c r="Z32" s="26">
        <f>SUM(AA32-Y32)</f>
        <v>25</v>
      </c>
      <c r="AA32" s="27">
        <v>25</v>
      </c>
    </row>
    <row r="33" spans="1:27" ht="15" customHeight="1" x14ac:dyDescent="0.2">
      <c r="A33" s="24" t="s">
        <v>39</v>
      </c>
      <c r="B33" s="28">
        <v>760</v>
      </c>
      <c r="C33" s="34">
        <v>0</v>
      </c>
      <c r="D33" s="30">
        <v>0</v>
      </c>
      <c r="E33" s="30">
        <v>0</v>
      </c>
      <c r="F33" s="31">
        <v>0</v>
      </c>
      <c r="G33" s="36">
        <v>0</v>
      </c>
      <c r="H33" s="30">
        <v>0</v>
      </c>
      <c r="I33" s="30">
        <v>0</v>
      </c>
      <c r="J33" s="30">
        <v>0</v>
      </c>
      <c r="K33" s="30">
        <v>0</v>
      </c>
      <c r="L33" s="30">
        <f>SUM(C33:J33)</f>
        <v>0</v>
      </c>
      <c r="M33" s="30">
        <v>760</v>
      </c>
      <c r="N33" s="33">
        <f>SUM(L33:M33)</f>
        <v>760</v>
      </c>
      <c r="O33" s="24" t="s">
        <v>39</v>
      </c>
      <c r="P33" s="28">
        <v>760</v>
      </c>
      <c r="Q33" s="26">
        <v>0</v>
      </c>
      <c r="R33" s="26"/>
      <c r="S33" s="26"/>
      <c r="T33" s="26"/>
      <c r="U33" s="26"/>
      <c r="V33" s="26"/>
      <c r="W33" s="26"/>
      <c r="X33" s="26"/>
      <c r="Y33" s="26">
        <v>0</v>
      </c>
      <c r="Z33" s="26">
        <f>SUM(AA33-Y33)</f>
        <v>760</v>
      </c>
      <c r="AA33" s="27">
        <v>760</v>
      </c>
    </row>
    <row r="34" spans="1:27" x14ac:dyDescent="0.2">
      <c r="A34" s="19" t="s">
        <v>40</v>
      </c>
      <c r="B34" s="37"/>
      <c r="C34" s="38"/>
      <c r="D34" s="39"/>
      <c r="E34" s="39"/>
      <c r="F34" s="40"/>
      <c r="G34" s="57"/>
      <c r="H34" s="39"/>
      <c r="I34" s="39"/>
      <c r="J34" s="39"/>
      <c r="K34" s="39"/>
      <c r="L34" s="39"/>
      <c r="M34" s="39"/>
      <c r="N34" s="46"/>
      <c r="O34" s="19" t="s">
        <v>40</v>
      </c>
      <c r="P34" s="37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9"/>
    </row>
    <row r="35" spans="1:27" x14ac:dyDescent="0.2">
      <c r="A35" s="24" t="s">
        <v>41</v>
      </c>
      <c r="B35" s="28">
        <v>0</v>
      </c>
      <c r="C35" s="34">
        <v>0</v>
      </c>
      <c r="D35" s="30">
        <v>2</v>
      </c>
      <c r="E35" s="30">
        <v>0</v>
      </c>
      <c r="F35" s="31">
        <v>0</v>
      </c>
      <c r="G35" s="36">
        <v>0</v>
      </c>
      <c r="H35" s="30">
        <v>0</v>
      </c>
      <c r="I35" s="30">
        <v>0</v>
      </c>
      <c r="J35" s="30">
        <v>0</v>
      </c>
      <c r="K35" s="30">
        <v>0</v>
      </c>
      <c r="L35" s="30">
        <f>SUM(C35:J35)</f>
        <v>2</v>
      </c>
      <c r="M35" s="30">
        <v>0</v>
      </c>
      <c r="N35" s="33">
        <f>SUM(L35:M35)</f>
        <v>2</v>
      </c>
      <c r="O35" s="24" t="s">
        <v>41</v>
      </c>
      <c r="P35" s="28">
        <v>0</v>
      </c>
      <c r="Q35" s="26">
        <v>0</v>
      </c>
      <c r="R35" s="26"/>
      <c r="S35" s="26"/>
      <c r="T35" s="26"/>
      <c r="U35" s="26"/>
      <c r="V35" s="26"/>
      <c r="W35" s="26"/>
      <c r="X35" s="26"/>
      <c r="Y35" s="26">
        <v>2</v>
      </c>
      <c r="Z35" s="26">
        <f>SUM(AA35-Y35)</f>
        <v>0</v>
      </c>
      <c r="AA35" s="27">
        <v>2</v>
      </c>
    </row>
    <row r="36" spans="1:27" x14ac:dyDescent="0.2">
      <c r="A36" s="24" t="s">
        <v>42</v>
      </c>
      <c r="B36" s="28">
        <v>300</v>
      </c>
      <c r="C36" s="34">
        <v>2</v>
      </c>
      <c r="D36" s="30">
        <v>0</v>
      </c>
      <c r="E36" s="30">
        <v>0</v>
      </c>
      <c r="F36" s="31">
        <v>0</v>
      </c>
      <c r="G36" s="36">
        <v>0</v>
      </c>
      <c r="H36" s="30">
        <v>0</v>
      </c>
      <c r="I36" s="30">
        <v>0</v>
      </c>
      <c r="J36" s="30">
        <v>0</v>
      </c>
      <c r="K36" s="30">
        <v>0</v>
      </c>
      <c r="L36" s="30">
        <f>SUM(C36:J36)</f>
        <v>2</v>
      </c>
      <c r="M36" s="30">
        <v>348</v>
      </c>
      <c r="N36" s="33">
        <f>SUM(L36:M36)</f>
        <v>350</v>
      </c>
      <c r="O36" s="24" t="s">
        <v>42</v>
      </c>
      <c r="P36" s="28">
        <v>300</v>
      </c>
      <c r="Q36" s="26">
        <v>0</v>
      </c>
      <c r="R36" s="26"/>
      <c r="S36" s="26"/>
      <c r="T36" s="26"/>
      <c r="U36" s="26"/>
      <c r="V36" s="26"/>
      <c r="W36" s="26"/>
      <c r="X36" s="26"/>
      <c r="Y36" s="26">
        <v>2</v>
      </c>
      <c r="Z36" s="26">
        <f>SUM(AA36-Y36)</f>
        <v>348</v>
      </c>
      <c r="AA36" s="27">
        <v>350</v>
      </c>
    </row>
    <row r="37" spans="1:27" x14ac:dyDescent="0.2">
      <c r="A37" s="24" t="s">
        <v>43</v>
      </c>
      <c r="B37" s="28">
        <v>4890</v>
      </c>
      <c r="C37" s="34">
        <v>42</v>
      </c>
      <c r="D37" s="30">
        <v>38</v>
      </c>
      <c r="E37" s="30">
        <v>25</v>
      </c>
      <c r="F37" s="31">
        <v>105</v>
      </c>
      <c r="G37" s="36">
        <v>93</v>
      </c>
      <c r="H37" s="30">
        <v>109</v>
      </c>
      <c r="I37" s="30">
        <v>277</v>
      </c>
      <c r="J37" s="30">
        <v>1871</v>
      </c>
      <c r="K37" s="30">
        <v>1785</v>
      </c>
      <c r="L37" s="30">
        <v>4345</v>
      </c>
      <c r="M37" s="30">
        <v>800</v>
      </c>
      <c r="N37" s="33">
        <f>SUM(L37:M37)</f>
        <v>5145</v>
      </c>
      <c r="O37" s="24" t="s">
        <v>43</v>
      </c>
      <c r="P37" s="28">
        <v>4890</v>
      </c>
      <c r="Q37" s="26">
        <v>437</v>
      </c>
      <c r="R37" s="26"/>
      <c r="S37" s="26"/>
      <c r="T37" s="26"/>
      <c r="U37" s="26"/>
      <c r="V37" s="26"/>
      <c r="W37" s="26"/>
      <c r="X37" s="26"/>
      <c r="Y37" s="26">
        <v>4782</v>
      </c>
      <c r="Z37" s="26">
        <f>SUM(AA37-Y37)</f>
        <v>363</v>
      </c>
      <c r="AA37" s="27">
        <v>5145</v>
      </c>
    </row>
    <row r="38" spans="1:27" x14ac:dyDescent="0.2">
      <c r="A38" s="60" t="s">
        <v>44</v>
      </c>
      <c r="B38" s="61">
        <f t="shared" ref="B38:K38" si="0">SUM(B7:B37)</f>
        <v>18373</v>
      </c>
      <c r="C38" s="62">
        <f t="shared" si="0"/>
        <v>1030</v>
      </c>
      <c r="D38" s="62">
        <f t="shared" ca="1" si="0"/>
        <v>264</v>
      </c>
      <c r="E38" s="62">
        <f t="shared" si="0"/>
        <v>833</v>
      </c>
      <c r="F38" s="62">
        <f t="shared" si="0"/>
        <v>653</v>
      </c>
      <c r="G38" s="62">
        <f t="shared" si="0"/>
        <v>1573</v>
      </c>
      <c r="H38" s="62">
        <f t="shared" si="0"/>
        <v>829</v>
      </c>
      <c r="I38" s="62">
        <f t="shared" si="0"/>
        <v>617</v>
      </c>
      <c r="J38" s="62">
        <f t="shared" si="0"/>
        <v>2113</v>
      </c>
      <c r="K38" s="62">
        <f t="shared" si="0"/>
        <v>2537</v>
      </c>
      <c r="L38" s="62">
        <v>10340</v>
      </c>
      <c r="M38" s="62">
        <f>SUM(M7:M37)</f>
        <v>7353</v>
      </c>
      <c r="N38" s="61">
        <v>17804</v>
      </c>
      <c r="O38" s="60" t="s">
        <v>44</v>
      </c>
      <c r="P38" s="61">
        <f>SUM(P7:P37)</f>
        <v>18373</v>
      </c>
      <c r="Q38" s="43">
        <f>SUM(Q7:Q37)</f>
        <v>796</v>
      </c>
      <c r="R38" s="43"/>
      <c r="S38" s="43"/>
      <c r="T38" s="43"/>
      <c r="U38" s="43"/>
      <c r="V38" s="43"/>
      <c r="W38" s="43"/>
      <c r="X38" s="43"/>
      <c r="Y38" s="43">
        <f>SUM(Y7:Y37)</f>
        <v>11247</v>
      </c>
      <c r="Z38" s="43">
        <f>SUM(Z7:Z37)</f>
        <v>6557</v>
      </c>
      <c r="AA38" s="44">
        <f>SUM(AA7:AA37)</f>
        <v>17804</v>
      </c>
    </row>
    <row r="42" spans="1:27" x14ac:dyDescent="0.2">
      <c r="I42" s="63"/>
    </row>
  </sheetData>
  <phoneticPr fontId="9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BA48"/>
  <sheetViews>
    <sheetView showGridLines="0" showZeros="0" view="pageLayout" topLeftCell="AC1" zoomScaleNormal="100" zoomScaleSheetLayoutView="100" workbookViewId="0">
      <selection activeCell="AS40" sqref="AS40"/>
    </sheetView>
  </sheetViews>
  <sheetFormatPr baseColWidth="10" defaultRowHeight="15" x14ac:dyDescent="0.2"/>
  <cols>
    <col min="1" max="1" width="53" style="1" customWidth="1"/>
    <col min="2" max="2" width="8.140625" style="1" customWidth="1"/>
    <col min="3" max="3" width="5.85546875" style="1" customWidth="1"/>
    <col min="4" max="6" width="5.85546875" style="2" customWidth="1"/>
    <col min="7" max="7" width="6" style="2" customWidth="1"/>
    <col min="8" max="9" width="5.85546875" style="1" customWidth="1"/>
    <col min="10" max="10" width="6.42578125" style="1" bestFit="1" customWidth="1"/>
    <col min="11" max="11" width="5.85546875" style="1" customWidth="1"/>
    <col min="12" max="12" width="7.28515625" style="1" customWidth="1"/>
    <col min="13" max="13" width="10" style="1" customWidth="1"/>
    <col min="14" max="14" width="8.140625" style="1" customWidth="1"/>
    <col min="15" max="15" width="54.140625" style="1" customWidth="1"/>
    <col min="16" max="16" width="8.140625" style="1" customWidth="1"/>
    <col min="17" max="18" width="5.85546875" style="1" customWidth="1"/>
    <col min="19" max="19" width="6.28515625" style="1" customWidth="1"/>
    <col min="20" max="20" width="6" style="1" customWidth="1"/>
    <col min="21" max="24" width="5.85546875" style="1" customWidth="1"/>
    <col min="25" max="25" width="7.28515625" style="1" customWidth="1"/>
    <col min="26" max="26" width="9.7109375" style="1" customWidth="1"/>
    <col min="27" max="27" width="8.140625" style="1" customWidth="1"/>
    <col min="28" max="28" width="51.7109375" style="1" customWidth="1"/>
    <col min="29" max="29" width="7.7109375" style="1" customWidth="1"/>
    <col min="30" max="37" width="6" style="1" customWidth="1"/>
    <col min="38" max="38" width="7.5703125" style="1" customWidth="1"/>
    <col min="39" max="39" width="9.7109375" style="1" customWidth="1"/>
    <col min="40" max="40" width="7.85546875" style="1" customWidth="1"/>
    <col min="41" max="41" width="51.7109375" style="1" customWidth="1"/>
    <col min="42" max="42" width="7.7109375" style="1" customWidth="1"/>
    <col min="43" max="50" width="6" style="1" customWidth="1"/>
    <col min="51" max="51" width="7.5703125" style="1" customWidth="1"/>
    <col min="52" max="52" width="9.7109375" style="1" customWidth="1"/>
    <col min="53" max="53" width="7.85546875" style="1" customWidth="1"/>
    <col min="54" max="16384" width="11.42578125" style="1"/>
  </cols>
  <sheetData>
    <row r="1" spans="1:53" x14ac:dyDescent="0.2">
      <c r="A1" s="1" t="s">
        <v>0</v>
      </c>
      <c r="B1" s="1" t="s">
        <v>97</v>
      </c>
      <c r="K1"/>
      <c r="L1" s="3" t="s">
        <v>102</v>
      </c>
      <c r="M1"/>
      <c r="N1" s="3" t="s">
        <v>2</v>
      </c>
      <c r="O1" s="1" t="s">
        <v>0</v>
      </c>
      <c r="P1" s="1" t="s">
        <v>120</v>
      </c>
      <c r="R1" s="2"/>
      <c r="S1" s="2"/>
      <c r="T1" s="2"/>
      <c r="U1" s="2"/>
      <c r="Y1" s="3" t="s">
        <v>108</v>
      </c>
      <c r="Z1"/>
      <c r="AA1" s="3" t="s">
        <v>3</v>
      </c>
      <c r="AB1" s="1" t="s">
        <v>0</v>
      </c>
      <c r="AC1" s="1" t="s">
        <v>168</v>
      </c>
      <c r="AE1" s="2"/>
      <c r="AF1" s="2"/>
      <c r="AG1" s="265"/>
      <c r="AH1" s="265"/>
      <c r="AI1" s="264"/>
      <c r="AJ1" s="264"/>
      <c r="AK1" s="264"/>
      <c r="AL1" s="280" t="s">
        <v>169</v>
      </c>
      <c r="AM1"/>
      <c r="AN1" s="3" t="s">
        <v>128</v>
      </c>
      <c r="AO1" s="1" t="s">
        <v>0</v>
      </c>
      <c r="AP1" s="1" t="s">
        <v>168</v>
      </c>
      <c r="AR1" s="2"/>
      <c r="AS1" s="2"/>
      <c r="AT1" s="265"/>
      <c r="AU1" s="265"/>
      <c r="AV1" s="264"/>
      <c r="AW1" s="264"/>
      <c r="AX1" s="264"/>
      <c r="AY1" s="280" t="s">
        <v>169</v>
      </c>
      <c r="AZ1"/>
      <c r="BA1" s="298" t="s">
        <v>163</v>
      </c>
    </row>
    <row r="2" spans="1:53" ht="6.95" customHeight="1" x14ac:dyDescent="0.2">
      <c r="R2" s="2"/>
      <c r="S2" s="2"/>
      <c r="T2" s="2"/>
      <c r="U2" s="2"/>
      <c r="AE2" s="2"/>
      <c r="AF2" s="2"/>
      <c r="AG2" s="2"/>
      <c r="AH2" s="2"/>
      <c r="AR2" s="2"/>
      <c r="AS2" s="2"/>
      <c r="AT2" s="2"/>
      <c r="AU2" s="2"/>
    </row>
    <row r="3" spans="1:53" ht="15.75" x14ac:dyDescent="0.25">
      <c r="A3" s="1" t="s">
        <v>45</v>
      </c>
      <c r="B3" s="4"/>
      <c r="C3" s="4"/>
      <c r="H3"/>
      <c r="L3" s="5" t="s">
        <v>6</v>
      </c>
      <c r="O3" s="1" t="s">
        <v>45</v>
      </c>
      <c r="P3" s="4"/>
      <c r="Q3" s="4"/>
      <c r="R3" s="2"/>
      <c r="S3" s="2"/>
      <c r="T3" s="2"/>
      <c r="U3" s="2"/>
      <c r="V3"/>
      <c r="Y3" s="5" t="s">
        <v>6</v>
      </c>
      <c r="Z3"/>
      <c r="AB3" s="1" t="s">
        <v>45</v>
      </c>
      <c r="AC3" s="4"/>
      <c r="AD3" s="4"/>
      <c r="AE3" s="2"/>
      <c r="AF3" s="2"/>
      <c r="AG3" s="2"/>
      <c r="AH3" s="2"/>
      <c r="AI3"/>
      <c r="AL3" s="5"/>
      <c r="AM3"/>
      <c r="AO3" s="1" t="s">
        <v>45</v>
      </c>
      <c r="AP3" s="4"/>
      <c r="AQ3" s="4"/>
      <c r="AR3" s="2"/>
      <c r="AS3" s="2"/>
      <c r="AT3" s="2"/>
      <c r="AU3" s="2"/>
      <c r="AV3"/>
      <c r="AY3" s="5" t="s">
        <v>6</v>
      </c>
      <c r="AZ3"/>
    </row>
    <row r="4" spans="1:53" ht="6.95" customHeight="1" x14ac:dyDescent="0.2"/>
    <row r="5" spans="1:53" ht="63.75" x14ac:dyDescent="0.2">
      <c r="A5" s="6" t="s">
        <v>8</v>
      </c>
      <c r="B5" s="7" t="s">
        <v>9</v>
      </c>
      <c r="C5" s="8" t="s">
        <v>46</v>
      </c>
      <c r="D5" s="9" t="s">
        <v>81</v>
      </c>
      <c r="E5" s="9" t="s">
        <v>82</v>
      </c>
      <c r="F5" s="10" t="s">
        <v>83</v>
      </c>
      <c r="G5" s="11" t="s">
        <v>84</v>
      </c>
      <c r="H5" s="12" t="s">
        <v>85</v>
      </c>
      <c r="I5" s="12" t="s">
        <v>86</v>
      </c>
      <c r="J5" s="12" t="s">
        <v>91</v>
      </c>
      <c r="K5" s="12" t="s">
        <v>87</v>
      </c>
      <c r="L5" s="12" t="s">
        <v>10</v>
      </c>
      <c r="M5" s="13" t="s">
        <v>88</v>
      </c>
      <c r="N5" s="297" t="s">
        <v>161</v>
      </c>
      <c r="O5" s="6" t="s">
        <v>8</v>
      </c>
      <c r="P5" s="7" t="s">
        <v>9</v>
      </c>
      <c r="Q5" s="15" t="s">
        <v>89</v>
      </c>
      <c r="R5" s="15" t="s">
        <v>90</v>
      </c>
      <c r="S5" s="15" t="s">
        <v>92</v>
      </c>
      <c r="T5" s="15" t="s">
        <v>103</v>
      </c>
      <c r="U5" s="15" t="s">
        <v>105</v>
      </c>
      <c r="V5" s="15" t="s">
        <v>117</v>
      </c>
      <c r="W5" s="15" t="s">
        <v>121</v>
      </c>
      <c r="X5" s="15" t="s">
        <v>122</v>
      </c>
      <c r="Y5" s="12" t="s">
        <v>14</v>
      </c>
      <c r="Z5" s="13" t="s">
        <v>107</v>
      </c>
      <c r="AA5" s="297" t="s">
        <v>162</v>
      </c>
      <c r="AB5" s="270" t="s">
        <v>8</v>
      </c>
      <c r="AC5" s="271" t="s">
        <v>9</v>
      </c>
      <c r="AD5" s="266" t="s">
        <v>133</v>
      </c>
      <c r="AE5" s="266" t="s">
        <v>138</v>
      </c>
      <c r="AF5" s="266" t="s">
        <v>141</v>
      </c>
      <c r="AG5" s="279" t="s">
        <v>145</v>
      </c>
      <c r="AH5" s="279" t="s">
        <v>148</v>
      </c>
      <c r="AI5" s="279" t="s">
        <v>153</v>
      </c>
      <c r="AJ5" s="279" t="s">
        <v>160</v>
      </c>
      <c r="AK5" s="279" t="s">
        <v>164</v>
      </c>
      <c r="AL5" s="267" t="s">
        <v>14</v>
      </c>
      <c r="AM5" s="268" t="s">
        <v>107</v>
      </c>
      <c r="AN5" s="296" t="s">
        <v>161</v>
      </c>
      <c r="AO5" s="270" t="s">
        <v>8</v>
      </c>
      <c r="AP5" s="271" t="s">
        <v>9</v>
      </c>
      <c r="AQ5" s="281" t="s">
        <v>171</v>
      </c>
      <c r="AR5" s="279" t="s">
        <v>170</v>
      </c>
      <c r="AS5" s="266">
        <v>2018</v>
      </c>
      <c r="AT5" s="279">
        <v>2019</v>
      </c>
      <c r="AU5" s="279">
        <v>2020</v>
      </c>
      <c r="AV5" s="279">
        <v>2021</v>
      </c>
      <c r="AW5" s="289">
        <v>2022</v>
      </c>
      <c r="AX5" s="279">
        <v>2023</v>
      </c>
      <c r="AY5" s="267" t="s">
        <v>14</v>
      </c>
      <c r="AZ5" s="268" t="s">
        <v>107</v>
      </c>
      <c r="BA5" s="296" t="s">
        <v>161</v>
      </c>
    </row>
    <row r="6" spans="1:53" ht="12.95" customHeight="1" x14ac:dyDescent="0.2">
      <c r="A6" s="145" t="s">
        <v>16</v>
      </c>
      <c r="B6" s="146"/>
      <c r="C6" s="147"/>
      <c r="D6" s="148"/>
      <c r="E6" s="148"/>
      <c r="F6" s="149"/>
      <c r="G6" s="150"/>
      <c r="H6" s="151"/>
      <c r="I6" s="151"/>
      <c r="J6" s="151"/>
      <c r="K6" s="151"/>
      <c r="L6" s="151"/>
      <c r="M6" s="151"/>
      <c r="N6" s="153"/>
      <c r="O6" s="145" t="s">
        <v>16</v>
      </c>
      <c r="P6" s="146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5"/>
      <c r="AB6" s="145" t="s">
        <v>16</v>
      </c>
      <c r="AC6" s="146"/>
      <c r="AD6" s="204"/>
      <c r="AE6" s="204"/>
      <c r="AF6" s="245"/>
      <c r="AG6" s="245"/>
      <c r="AH6" s="245"/>
      <c r="AI6" s="245"/>
      <c r="AJ6" s="245"/>
      <c r="AK6" s="245"/>
      <c r="AL6" s="204"/>
      <c r="AM6" s="204"/>
      <c r="AN6" s="205"/>
      <c r="AO6" s="145" t="s">
        <v>16</v>
      </c>
      <c r="AP6" s="146"/>
      <c r="AQ6" s="273"/>
      <c r="AR6" s="204"/>
      <c r="AS6" s="245"/>
      <c r="AT6" s="245"/>
      <c r="AU6" s="245"/>
      <c r="AV6" s="245"/>
      <c r="AW6" s="290"/>
      <c r="AX6" s="204"/>
      <c r="AY6" s="204"/>
      <c r="AZ6" s="204"/>
      <c r="BA6" s="205"/>
    </row>
    <row r="7" spans="1:53" ht="12.95" customHeight="1" x14ac:dyDescent="0.2">
      <c r="A7" s="151" t="s">
        <v>110</v>
      </c>
      <c r="B7" s="157">
        <v>4200</v>
      </c>
      <c r="C7" s="260">
        <v>806</v>
      </c>
      <c r="D7" s="260">
        <v>123</v>
      </c>
      <c r="E7" s="260">
        <v>760</v>
      </c>
      <c r="F7" s="261">
        <v>468</v>
      </c>
      <c r="G7" s="262">
        <v>1399</v>
      </c>
      <c r="H7" s="260">
        <v>654</v>
      </c>
      <c r="I7" s="260">
        <v>167</v>
      </c>
      <c r="J7" s="260">
        <v>117</v>
      </c>
      <c r="K7" s="260">
        <v>2</v>
      </c>
      <c r="L7" s="260">
        <f>SUM(C7:K7)</f>
        <v>4496</v>
      </c>
      <c r="M7" s="159">
        <v>0</v>
      </c>
      <c r="N7" s="162">
        <v>4494</v>
      </c>
      <c r="O7" s="151" t="s">
        <v>17</v>
      </c>
      <c r="P7" s="157">
        <v>4200</v>
      </c>
      <c r="Q7" s="204">
        <v>0</v>
      </c>
      <c r="R7" s="204">
        <v>0</v>
      </c>
      <c r="S7" s="204">
        <v>0</v>
      </c>
      <c r="T7" s="204">
        <v>0</v>
      </c>
      <c r="U7" s="204">
        <v>0</v>
      </c>
      <c r="V7" s="204">
        <v>0</v>
      </c>
      <c r="W7" s="204">
        <v>0</v>
      </c>
      <c r="X7" s="204"/>
      <c r="Y7" s="245">
        <f t="shared" ref="Y7:Y12" si="0">SUM(Q7:X7,L7)</f>
        <v>4496</v>
      </c>
      <c r="Z7" s="204">
        <f t="shared" ref="Z7:Z12" si="1">SUM(AA7-Y7)</f>
        <v>-2</v>
      </c>
      <c r="AA7" s="205">
        <v>4494</v>
      </c>
      <c r="AB7" s="151" t="s">
        <v>17</v>
      </c>
      <c r="AC7" s="157">
        <v>4200</v>
      </c>
      <c r="AD7" s="204"/>
      <c r="AE7" s="204"/>
      <c r="AF7" s="245"/>
      <c r="AG7" s="245"/>
      <c r="AH7" s="245"/>
      <c r="AI7" s="245"/>
      <c r="AJ7" s="245"/>
      <c r="AK7" s="245"/>
      <c r="AL7" s="204">
        <f>SUM(AD7:AK7,Y7)</f>
        <v>4496</v>
      </c>
      <c r="AM7" s="204">
        <f t="shared" ref="AM7:AM12" si="2">SUM(AN7-AL7)</f>
        <v>-2</v>
      </c>
      <c r="AN7" s="205">
        <v>4494</v>
      </c>
      <c r="AO7" s="151" t="s">
        <v>17</v>
      </c>
      <c r="AP7" s="157">
        <v>4200</v>
      </c>
      <c r="AQ7" s="273"/>
      <c r="AR7" s="204"/>
      <c r="AS7" s="245"/>
      <c r="AT7" s="245"/>
      <c r="AU7" s="245"/>
      <c r="AV7" s="245"/>
      <c r="AW7" s="290"/>
      <c r="AX7" s="204"/>
      <c r="AY7" s="204">
        <f>SUM(AQ7:AX7,AL7)</f>
        <v>4496</v>
      </c>
      <c r="AZ7" s="204">
        <f t="shared" ref="AZ7:AZ12" si="3">SUM(BA7-AY7)</f>
        <v>-2</v>
      </c>
      <c r="BA7" s="205">
        <v>4494</v>
      </c>
    </row>
    <row r="8" spans="1:53" ht="12.95" customHeight="1" x14ac:dyDescent="0.2">
      <c r="A8" s="151" t="s">
        <v>116</v>
      </c>
      <c r="B8" s="157">
        <v>0</v>
      </c>
      <c r="C8" s="164">
        <v>0</v>
      </c>
      <c r="D8" s="159">
        <v>0</v>
      </c>
      <c r="E8" s="159">
        <v>0</v>
      </c>
      <c r="F8" s="160">
        <v>0</v>
      </c>
      <c r="G8" s="165">
        <v>0</v>
      </c>
      <c r="H8" s="159">
        <v>0</v>
      </c>
      <c r="I8" s="159">
        <v>0</v>
      </c>
      <c r="J8" s="159">
        <v>0</v>
      </c>
      <c r="K8" s="159">
        <v>0</v>
      </c>
      <c r="L8" s="159">
        <f>SUM(C8:K8)</f>
        <v>0</v>
      </c>
      <c r="M8" s="159">
        <f>SUM(N8-L8)</f>
        <v>10</v>
      </c>
      <c r="N8" s="162">
        <v>10</v>
      </c>
      <c r="O8" s="151" t="s">
        <v>116</v>
      </c>
      <c r="P8" s="157">
        <v>0</v>
      </c>
      <c r="Q8" s="204">
        <v>0</v>
      </c>
      <c r="R8" s="204">
        <v>0</v>
      </c>
      <c r="S8" s="204">
        <v>0</v>
      </c>
      <c r="T8" s="204">
        <v>0</v>
      </c>
      <c r="U8" s="204">
        <v>0</v>
      </c>
      <c r="V8" s="204">
        <v>0</v>
      </c>
      <c r="W8" s="204">
        <v>5</v>
      </c>
      <c r="X8" s="204">
        <v>-5</v>
      </c>
      <c r="Y8" s="204">
        <f t="shared" si="0"/>
        <v>0</v>
      </c>
      <c r="Z8" s="204">
        <f t="shared" si="1"/>
        <v>10</v>
      </c>
      <c r="AA8" s="205">
        <v>10</v>
      </c>
      <c r="AB8" s="151" t="s">
        <v>124</v>
      </c>
      <c r="AC8" s="157">
        <v>0</v>
      </c>
      <c r="AD8" s="204"/>
      <c r="AE8" s="204"/>
      <c r="AF8" s="245"/>
      <c r="AG8" s="245"/>
      <c r="AH8" s="245"/>
      <c r="AI8" s="245"/>
      <c r="AJ8" s="245"/>
      <c r="AK8" s="245"/>
      <c r="AL8" s="204">
        <f t="shared" ref="AL8:AL42" si="4">SUM(AD8:AK8,Y8)</f>
        <v>0</v>
      </c>
      <c r="AM8" s="204">
        <f t="shared" si="2"/>
        <v>10</v>
      </c>
      <c r="AN8" s="205">
        <v>10</v>
      </c>
      <c r="AO8" s="151" t="s">
        <v>124</v>
      </c>
      <c r="AP8" s="157">
        <v>0</v>
      </c>
      <c r="AQ8" s="273"/>
      <c r="AR8" s="204"/>
      <c r="AS8" s="245"/>
      <c r="AT8" s="245"/>
      <c r="AU8" s="245"/>
      <c r="AV8" s="245"/>
      <c r="AW8" s="290"/>
      <c r="AX8" s="204"/>
      <c r="AY8" s="204">
        <f>SUM(AQ8:AX8,AL8)</f>
        <v>0</v>
      </c>
      <c r="AZ8" s="204">
        <f t="shared" si="3"/>
        <v>10</v>
      </c>
      <c r="BA8" s="205">
        <v>10</v>
      </c>
    </row>
    <row r="9" spans="1:53" ht="12.95" customHeight="1" x14ac:dyDescent="0.2">
      <c r="A9" s="151" t="s">
        <v>19</v>
      </c>
      <c r="B9" s="157">
        <v>1000</v>
      </c>
      <c r="C9" s="164">
        <v>0</v>
      </c>
      <c r="D9" s="159">
        <v>0</v>
      </c>
      <c r="E9" s="159">
        <v>1</v>
      </c>
      <c r="F9" s="160">
        <v>0</v>
      </c>
      <c r="G9" s="165">
        <v>5</v>
      </c>
      <c r="H9" s="159">
        <v>3</v>
      </c>
      <c r="I9" s="159">
        <v>0</v>
      </c>
      <c r="J9" s="159">
        <v>0</v>
      </c>
      <c r="K9" s="159">
        <v>2</v>
      </c>
      <c r="L9" s="159">
        <f>SUM(C9:K9)</f>
        <v>11</v>
      </c>
      <c r="M9" s="159">
        <f>SUM(N9-L9)</f>
        <v>989</v>
      </c>
      <c r="N9" s="162">
        <v>1000</v>
      </c>
      <c r="O9" s="151" t="s">
        <v>19</v>
      </c>
      <c r="P9" s="157">
        <v>1000</v>
      </c>
      <c r="Q9" s="204">
        <v>0</v>
      </c>
      <c r="R9" s="204">
        <v>2</v>
      </c>
      <c r="S9" s="204">
        <v>0</v>
      </c>
      <c r="T9" s="204">
        <v>0</v>
      </c>
      <c r="U9" s="204">
        <v>0</v>
      </c>
      <c r="V9" s="204">
        <v>3</v>
      </c>
      <c r="W9" s="204">
        <v>4</v>
      </c>
      <c r="X9" s="204">
        <v>1</v>
      </c>
      <c r="Y9" s="204">
        <f t="shared" si="0"/>
        <v>21</v>
      </c>
      <c r="Z9" s="204">
        <f t="shared" si="1"/>
        <v>979</v>
      </c>
      <c r="AA9" s="205">
        <v>1000</v>
      </c>
      <c r="AB9" s="151" t="s">
        <v>126</v>
      </c>
      <c r="AC9" s="157">
        <v>1000</v>
      </c>
      <c r="AD9" s="204"/>
      <c r="AE9" s="204"/>
      <c r="AF9" s="245"/>
      <c r="AG9" s="245"/>
      <c r="AH9" s="245"/>
      <c r="AI9" s="245"/>
      <c r="AJ9" s="245"/>
      <c r="AK9" s="245"/>
      <c r="AL9" s="204">
        <f t="shared" si="4"/>
        <v>21</v>
      </c>
      <c r="AM9" s="204">
        <f t="shared" si="2"/>
        <v>979</v>
      </c>
      <c r="AN9" s="205">
        <v>1000</v>
      </c>
      <c r="AO9" s="151" t="s">
        <v>126</v>
      </c>
      <c r="AP9" s="157">
        <v>1000</v>
      </c>
      <c r="AQ9" s="273"/>
      <c r="AR9" s="204"/>
      <c r="AS9" s="245"/>
      <c r="AT9" s="245"/>
      <c r="AU9" s="245"/>
      <c r="AV9" s="245"/>
      <c r="AW9" s="290"/>
      <c r="AX9" s="204"/>
      <c r="AY9" s="204">
        <f t="shared" ref="AY9:AY42" si="5">SUM(AQ9:AX9,AL9)</f>
        <v>21</v>
      </c>
      <c r="AZ9" s="204">
        <f t="shared" si="3"/>
        <v>979</v>
      </c>
      <c r="BA9" s="205">
        <v>1000</v>
      </c>
    </row>
    <row r="10" spans="1:53" ht="12.95" customHeight="1" x14ac:dyDescent="0.2">
      <c r="A10" s="151" t="s">
        <v>20</v>
      </c>
      <c r="B10" s="157">
        <v>300</v>
      </c>
      <c r="C10" s="164">
        <v>0</v>
      </c>
      <c r="D10" s="159">
        <v>0</v>
      </c>
      <c r="E10" s="159">
        <v>0</v>
      </c>
      <c r="F10" s="160">
        <v>0</v>
      </c>
      <c r="G10" s="165">
        <v>0</v>
      </c>
      <c r="H10" s="159">
        <v>0</v>
      </c>
      <c r="I10" s="159">
        <v>150</v>
      </c>
      <c r="J10" s="159">
        <v>0</v>
      </c>
      <c r="K10" s="159">
        <v>0</v>
      </c>
      <c r="L10" s="159">
        <f>SUM(C10:K10)</f>
        <v>150</v>
      </c>
      <c r="M10" s="159">
        <v>150</v>
      </c>
      <c r="N10" s="162">
        <f>SUM(L10:M10)</f>
        <v>300</v>
      </c>
      <c r="O10" s="151" t="s">
        <v>20</v>
      </c>
      <c r="P10" s="157">
        <v>300</v>
      </c>
      <c r="Q10" s="204">
        <v>0</v>
      </c>
      <c r="R10" s="204">
        <v>0</v>
      </c>
      <c r="S10" s="204">
        <v>150</v>
      </c>
      <c r="T10" s="204">
        <v>0</v>
      </c>
      <c r="U10" s="204">
        <v>0</v>
      </c>
      <c r="V10" s="204">
        <v>0</v>
      </c>
      <c r="W10" s="204">
        <v>0</v>
      </c>
      <c r="X10" s="204"/>
      <c r="Y10" s="204">
        <f t="shared" si="0"/>
        <v>300</v>
      </c>
      <c r="Z10" s="204">
        <f t="shared" si="1"/>
        <v>0</v>
      </c>
      <c r="AA10" s="205">
        <v>300</v>
      </c>
      <c r="AB10" s="151" t="s">
        <v>20</v>
      </c>
      <c r="AC10" s="157">
        <v>300</v>
      </c>
      <c r="AD10" s="204"/>
      <c r="AE10" s="204"/>
      <c r="AF10" s="245"/>
      <c r="AG10" s="245"/>
      <c r="AH10" s="245"/>
      <c r="AI10" s="245"/>
      <c r="AJ10" s="245"/>
      <c r="AK10" s="245"/>
      <c r="AL10" s="204">
        <f t="shared" si="4"/>
        <v>300</v>
      </c>
      <c r="AM10" s="204">
        <f t="shared" si="2"/>
        <v>0</v>
      </c>
      <c r="AN10" s="205">
        <v>300</v>
      </c>
      <c r="AO10" s="151" t="s">
        <v>20</v>
      </c>
      <c r="AP10" s="157">
        <v>300</v>
      </c>
      <c r="AQ10" s="273"/>
      <c r="AR10" s="204"/>
      <c r="AS10" s="245"/>
      <c r="AT10" s="245"/>
      <c r="AU10" s="245"/>
      <c r="AV10" s="245"/>
      <c r="AW10" s="290"/>
      <c r="AX10" s="204"/>
      <c r="AY10" s="204">
        <f t="shared" si="5"/>
        <v>300</v>
      </c>
      <c r="AZ10" s="204">
        <f t="shared" si="3"/>
        <v>0</v>
      </c>
      <c r="BA10" s="205">
        <v>300</v>
      </c>
    </row>
    <row r="11" spans="1:53" ht="12.95" customHeight="1" x14ac:dyDescent="0.2">
      <c r="A11" s="151" t="s">
        <v>114</v>
      </c>
      <c r="B11" s="157">
        <v>0</v>
      </c>
      <c r="C11" s="164">
        <v>0</v>
      </c>
      <c r="D11" s="159">
        <v>0</v>
      </c>
      <c r="E11" s="159">
        <v>0</v>
      </c>
      <c r="F11" s="160">
        <v>0</v>
      </c>
      <c r="G11" s="165">
        <v>0</v>
      </c>
      <c r="H11" s="159">
        <v>0</v>
      </c>
      <c r="I11" s="159">
        <v>0</v>
      </c>
      <c r="J11" s="159">
        <v>0</v>
      </c>
      <c r="K11" s="159">
        <v>0</v>
      </c>
      <c r="L11" s="159">
        <f>SUM(C11:K11)</f>
        <v>0</v>
      </c>
      <c r="M11" s="159">
        <v>10</v>
      </c>
      <c r="N11" s="162">
        <v>10</v>
      </c>
      <c r="O11" s="151" t="s">
        <v>114</v>
      </c>
      <c r="P11" s="157">
        <v>0</v>
      </c>
      <c r="Q11" s="204">
        <v>0</v>
      </c>
      <c r="R11" s="204">
        <v>0</v>
      </c>
      <c r="S11" s="204">
        <v>0</v>
      </c>
      <c r="T11" s="204">
        <v>0</v>
      </c>
      <c r="U11" s="204">
        <v>0</v>
      </c>
      <c r="V11" s="204">
        <v>0</v>
      </c>
      <c r="W11" s="204">
        <v>7</v>
      </c>
      <c r="X11" s="204">
        <v>1</v>
      </c>
      <c r="Y11" s="204">
        <f t="shared" si="0"/>
        <v>8</v>
      </c>
      <c r="Z11" s="204">
        <f t="shared" si="1"/>
        <v>2</v>
      </c>
      <c r="AA11" s="205">
        <v>10</v>
      </c>
      <c r="AB11" s="151" t="s">
        <v>114</v>
      </c>
      <c r="AC11" s="157">
        <v>0</v>
      </c>
      <c r="AD11" s="204">
        <v>4</v>
      </c>
      <c r="AE11" s="204"/>
      <c r="AF11" s="245"/>
      <c r="AG11" s="245"/>
      <c r="AH11" s="245"/>
      <c r="AI11" s="245"/>
      <c r="AJ11" s="245"/>
      <c r="AK11" s="245"/>
      <c r="AL11" s="234">
        <f t="shared" si="4"/>
        <v>12</v>
      </c>
      <c r="AM11" s="204">
        <f t="shared" si="2"/>
        <v>-2</v>
      </c>
      <c r="AN11" s="205">
        <v>10</v>
      </c>
      <c r="AO11" s="151" t="s">
        <v>114</v>
      </c>
      <c r="AP11" s="157">
        <v>0</v>
      </c>
      <c r="AQ11" s="273"/>
      <c r="AR11" s="204"/>
      <c r="AS11" s="245"/>
      <c r="AT11" s="245"/>
      <c r="AU11" s="245"/>
      <c r="AV11" s="245"/>
      <c r="AW11" s="290"/>
      <c r="AX11" s="204"/>
      <c r="AY11" s="234">
        <f t="shared" si="5"/>
        <v>12</v>
      </c>
      <c r="AZ11" s="204">
        <f t="shared" si="3"/>
        <v>-2</v>
      </c>
      <c r="BA11" s="205">
        <v>10</v>
      </c>
    </row>
    <row r="12" spans="1:53" ht="12.95" customHeight="1" x14ac:dyDescent="0.2">
      <c r="A12" s="145" t="s">
        <v>115</v>
      </c>
      <c r="B12" s="190">
        <v>278</v>
      </c>
      <c r="C12" s="191">
        <v>164</v>
      </c>
      <c r="D12" s="154">
        <v>81</v>
      </c>
      <c r="E12" s="154">
        <v>34</v>
      </c>
      <c r="F12" s="192">
        <v>18</v>
      </c>
      <c r="G12" s="206">
        <v>3</v>
      </c>
      <c r="H12" s="154">
        <v>0</v>
      </c>
      <c r="I12" s="154">
        <v>0</v>
      </c>
      <c r="J12" s="154">
        <v>0</v>
      </c>
      <c r="K12" s="154">
        <v>0</v>
      </c>
      <c r="L12" s="154">
        <f>SUM(C12:J12)</f>
        <v>300</v>
      </c>
      <c r="M12" s="154">
        <v>0</v>
      </c>
      <c r="N12" s="156">
        <f>SUM(L12:M12)</f>
        <v>300</v>
      </c>
      <c r="O12" s="145" t="s">
        <v>115</v>
      </c>
      <c r="P12" s="190">
        <v>278</v>
      </c>
      <c r="Q12" s="207">
        <v>0</v>
      </c>
      <c r="R12" s="207">
        <v>0</v>
      </c>
      <c r="S12" s="207">
        <v>0</v>
      </c>
      <c r="T12" s="207">
        <v>0</v>
      </c>
      <c r="U12" s="207">
        <v>0</v>
      </c>
      <c r="V12" s="207">
        <v>0</v>
      </c>
      <c r="W12" s="207">
        <v>0</v>
      </c>
      <c r="X12" s="207"/>
      <c r="Y12" s="208">
        <f t="shared" si="0"/>
        <v>300</v>
      </c>
      <c r="Z12" s="207">
        <f t="shared" si="1"/>
        <v>0</v>
      </c>
      <c r="AA12" s="209">
        <v>300</v>
      </c>
      <c r="AB12" s="145" t="s">
        <v>115</v>
      </c>
      <c r="AC12" s="190">
        <v>278</v>
      </c>
      <c r="AD12" s="207">
        <v>0</v>
      </c>
      <c r="AE12" s="207">
        <v>0</v>
      </c>
      <c r="AF12" s="283">
        <v>0</v>
      </c>
      <c r="AG12" s="283">
        <v>0</v>
      </c>
      <c r="AH12" s="283">
        <v>0</v>
      </c>
      <c r="AI12" s="283">
        <v>0</v>
      </c>
      <c r="AJ12" s="283">
        <v>0</v>
      </c>
      <c r="AK12" s="283"/>
      <c r="AL12" s="208">
        <f t="shared" si="4"/>
        <v>300</v>
      </c>
      <c r="AM12" s="207">
        <f t="shared" si="2"/>
        <v>0</v>
      </c>
      <c r="AN12" s="209">
        <v>300</v>
      </c>
      <c r="AO12" s="145" t="s">
        <v>115</v>
      </c>
      <c r="AP12" s="190">
        <v>278</v>
      </c>
      <c r="AQ12" s="274">
        <v>0</v>
      </c>
      <c r="AR12" s="207">
        <v>0</v>
      </c>
      <c r="AS12" s="283">
        <v>0</v>
      </c>
      <c r="AT12" s="283">
        <v>0</v>
      </c>
      <c r="AU12" s="283">
        <v>0</v>
      </c>
      <c r="AV12" s="283">
        <v>0</v>
      </c>
      <c r="AW12" s="291">
        <v>0</v>
      </c>
      <c r="AX12" s="207"/>
      <c r="AY12" s="208">
        <f t="shared" si="5"/>
        <v>300</v>
      </c>
      <c r="AZ12" s="207">
        <f t="shared" si="3"/>
        <v>0</v>
      </c>
      <c r="BA12" s="209">
        <v>300</v>
      </c>
    </row>
    <row r="13" spans="1:53" ht="12.95" customHeight="1" x14ac:dyDescent="0.2">
      <c r="A13" s="145" t="s">
        <v>22</v>
      </c>
      <c r="B13" s="190"/>
      <c r="C13" s="191"/>
      <c r="D13" s="154"/>
      <c r="E13" s="154"/>
      <c r="F13" s="192"/>
      <c r="G13" s="210"/>
      <c r="H13" s="154"/>
      <c r="I13" s="154"/>
      <c r="J13" s="154"/>
      <c r="K13" s="154"/>
      <c r="L13" s="154"/>
      <c r="M13" s="154"/>
      <c r="N13" s="194"/>
      <c r="O13" s="145" t="s">
        <v>22</v>
      </c>
      <c r="P13" s="190"/>
      <c r="Q13" s="204"/>
      <c r="R13" s="211"/>
      <c r="S13" s="204"/>
      <c r="T13" s="204"/>
      <c r="U13" s="204"/>
      <c r="V13" s="204"/>
      <c r="W13" s="204"/>
      <c r="X13" s="204"/>
      <c r="Y13" s="204"/>
      <c r="Z13" s="204"/>
      <c r="AA13" s="205"/>
      <c r="AB13" s="145" t="s">
        <v>22</v>
      </c>
      <c r="AC13" s="190"/>
      <c r="AD13" s="204"/>
      <c r="AE13" s="211"/>
      <c r="AF13" s="245"/>
      <c r="AG13" s="245"/>
      <c r="AH13" s="245"/>
      <c r="AI13" s="245"/>
      <c r="AJ13" s="245"/>
      <c r="AK13" s="245"/>
      <c r="AL13" s="204">
        <f t="shared" si="4"/>
        <v>0</v>
      </c>
      <c r="AM13" s="204"/>
      <c r="AN13" s="205"/>
      <c r="AO13" s="145" t="s">
        <v>22</v>
      </c>
      <c r="AP13" s="190"/>
      <c r="AQ13" s="273"/>
      <c r="AR13" s="211"/>
      <c r="AS13" s="245"/>
      <c r="AT13" s="245"/>
      <c r="AU13" s="245"/>
      <c r="AV13" s="245"/>
      <c r="AW13" s="290"/>
      <c r="AX13" s="204"/>
      <c r="AY13" s="204">
        <f t="shared" si="5"/>
        <v>0</v>
      </c>
      <c r="AZ13" s="204"/>
      <c r="BA13" s="205"/>
    </row>
    <row r="14" spans="1:53" ht="12.95" customHeight="1" x14ac:dyDescent="0.2">
      <c r="A14" s="212" t="s">
        <v>23</v>
      </c>
      <c r="B14" s="213">
        <v>250</v>
      </c>
      <c r="C14" s="214">
        <v>0</v>
      </c>
      <c r="D14" s="215">
        <v>0</v>
      </c>
      <c r="E14" s="215">
        <v>1</v>
      </c>
      <c r="F14" s="216">
        <v>20</v>
      </c>
      <c r="G14" s="217">
        <v>12</v>
      </c>
      <c r="H14" s="215">
        <v>12</v>
      </c>
      <c r="I14" s="215">
        <v>8</v>
      </c>
      <c r="J14" s="215">
        <v>9</v>
      </c>
      <c r="K14" s="215">
        <v>23</v>
      </c>
      <c r="L14" s="215">
        <f>SUM(C14:K14)</f>
        <v>85</v>
      </c>
      <c r="M14" s="216">
        <v>165</v>
      </c>
      <c r="N14" s="218">
        <f>SUM(L14:M14)</f>
        <v>250</v>
      </c>
      <c r="O14" s="212" t="s">
        <v>23</v>
      </c>
      <c r="P14" s="213">
        <v>250</v>
      </c>
      <c r="Q14" s="219">
        <v>55</v>
      </c>
      <c r="R14" s="219">
        <v>13</v>
      </c>
      <c r="S14" s="219">
        <v>8</v>
      </c>
      <c r="T14" s="219">
        <v>7</v>
      </c>
      <c r="U14" s="219">
        <v>13</v>
      </c>
      <c r="V14" s="219">
        <v>28</v>
      </c>
      <c r="W14" s="219">
        <v>2</v>
      </c>
      <c r="X14" s="219">
        <v>15</v>
      </c>
      <c r="Y14" s="204">
        <f>SUM(Q14:X14,L14)</f>
        <v>226</v>
      </c>
      <c r="Z14" s="219">
        <f>SUM(AA14-Y14)</f>
        <v>24</v>
      </c>
      <c r="AA14" s="220">
        <v>250</v>
      </c>
      <c r="AB14" s="212" t="s">
        <v>150</v>
      </c>
      <c r="AC14" s="213">
        <v>250</v>
      </c>
      <c r="AD14" s="219">
        <v>3</v>
      </c>
      <c r="AE14" s="219">
        <v>3</v>
      </c>
      <c r="AF14" s="284">
        <v>1</v>
      </c>
      <c r="AG14" s="284">
        <v>8</v>
      </c>
      <c r="AH14" s="284">
        <v>2</v>
      </c>
      <c r="AI14" s="284">
        <v>1</v>
      </c>
      <c r="AJ14" s="284">
        <v>1</v>
      </c>
      <c r="AK14" s="284">
        <v>2</v>
      </c>
      <c r="AL14" s="225">
        <f t="shared" si="4"/>
        <v>247</v>
      </c>
      <c r="AM14" s="219">
        <f>SUM(AN14-AL14)</f>
        <v>3</v>
      </c>
      <c r="AN14" s="220">
        <v>250</v>
      </c>
      <c r="AO14" s="212" t="s">
        <v>165</v>
      </c>
      <c r="AP14" s="213">
        <v>250</v>
      </c>
      <c r="AQ14" s="275">
        <v>1</v>
      </c>
      <c r="AR14" s="219">
        <v>2</v>
      </c>
      <c r="AS14" s="284"/>
      <c r="AT14" s="284"/>
      <c r="AU14" s="284"/>
      <c r="AV14" s="284"/>
      <c r="AW14" s="292"/>
      <c r="AX14" s="219"/>
      <c r="AY14" s="225">
        <f t="shared" si="5"/>
        <v>250</v>
      </c>
      <c r="AZ14" s="219">
        <f>SUM(BA14-AY14)</f>
        <v>0</v>
      </c>
      <c r="BA14" s="220">
        <v>250</v>
      </c>
    </row>
    <row r="15" spans="1:53" ht="6.95" customHeight="1" x14ac:dyDescent="0.2">
      <c r="A15" s="177"/>
      <c r="B15" s="157"/>
      <c r="C15" s="164"/>
      <c r="D15" s="159"/>
      <c r="E15" s="159"/>
      <c r="F15" s="160"/>
      <c r="G15" s="163"/>
      <c r="H15" s="159"/>
      <c r="I15" s="159"/>
      <c r="J15" s="159"/>
      <c r="K15" s="159"/>
      <c r="L15" s="159"/>
      <c r="M15" s="159"/>
      <c r="N15" s="162"/>
      <c r="O15" s="177"/>
      <c r="P15" s="157"/>
      <c r="Q15" s="204"/>
      <c r="R15" s="204"/>
      <c r="S15" s="204"/>
      <c r="T15" s="204"/>
      <c r="U15" s="204"/>
      <c r="V15" s="204"/>
      <c r="W15" s="204"/>
      <c r="X15" s="204"/>
      <c r="Y15" s="221"/>
      <c r="Z15" s="204"/>
      <c r="AA15" s="205"/>
      <c r="AB15" s="177"/>
      <c r="AC15" s="157"/>
      <c r="AD15" s="204"/>
      <c r="AE15" s="204"/>
      <c r="AF15" s="245"/>
      <c r="AG15" s="245"/>
      <c r="AH15" s="245"/>
      <c r="AI15" s="245"/>
      <c r="AJ15" s="245"/>
      <c r="AK15" s="245"/>
      <c r="AL15" s="204">
        <f t="shared" si="4"/>
        <v>0</v>
      </c>
      <c r="AM15" s="204"/>
      <c r="AN15" s="205"/>
      <c r="AO15" s="177"/>
      <c r="AP15" s="157"/>
      <c r="AQ15" s="273"/>
      <c r="AR15" s="204"/>
      <c r="AS15" s="245"/>
      <c r="AT15" s="245"/>
      <c r="AU15" s="245"/>
      <c r="AV15" s="245"/>
      <c r="AW15" s="290"/>
      <c r="AX15" s="204"/>
      <c r="AY15" s="204">
        <f t="shared" si="5"/>
        <v>0</v>
      </c>
      <c r="AZ15" s="204"/>
      <c r="BA15" s="205"/>
    </row>
    <row r="16" spans="1:53" ht="12.95" customHeight="1" x14ac:dyDescent="0.2">
      <c r="A16" s="177" t="s">
        <v>24</v>
      </c>
      <c r="B16" s="157"/>
      <c r="C16" s="164"/>
      <c r="D16" s="159"/>
      <c r="E16" s="159"/>
      <c r="F16" s="160"/>
      <c r="G16" s="165"/>
      <c r="H16" s="159"/>
      <c r="I16" s="159"/>
      <c r="J16" s="159"/>
      <c r="K16" s="159"/>
      <c r="L16" s="159"/>
      <c r="M16" s="159"/>
      <c r="N16" s="153"/>
      <c r="O16" s="177" t="s">
        <v>24</v>
      </c>
      <c r="P16" s="157"/>
      <c r="Q16" s="204"/>
      <c r="R16" s="204"/>
      <c r="S16" s="204"/>
      <c r="T16" s="204"/>
      <c r="U16" s="204"/>
      <c r="V16" s="204"/>
      <c r="W16" s="204"/>
      <c r="X16" s="204"/>
      <c r="Y16" s="222"/>
      <c r="Z16" s="204"/>
      <c r="AA16" s="205"/>
      <c r="AB16" s="177" t="s">
        <v>24</v>
      </c>
      <c r="AC16" s="157"/>
      <c r="AD16" s="204"/>
      <c r="AE16" s="204"/>
      <c r="AF16" s="245"/>
      <c r="AG16" s="245"/>
      <c r="AH16" s="245"/>
      <c r="AI16" s="245"/>
      <c r="AJ16" s="245"/>
      <c r="AK16" s="245"/>
      <c r="AL16" s="204">
        <f t="shared" si="4"/>
        <v>0</v>
      </c>
      <c r="AM16" s="204"/>
      <c r="AN16" s="205"/>
      <c r="AO16" s="177" t="s">
        <v>24</v>
      </c>
      <c r="AP16" s="157"/>
      <c r="AQ16" s="273"/>
      <c r="AR16" s="204"/>
      <c r="AS16" s="245"/>
      <c r="AT16" s="245"/>
      <c r="AU16" s="245"/>
      <c r="AV16" s="245"/>
      <c r="AW16" s="290"/>
      <c r="AX16" s="204"/>
      <c r="AY16" s="204">
        <f t="shared" si="5"/>
        <v>0</v>
      </c>
      <c r="AZ16" s="204"/>
      <c r="BA16" s="205"/>
    </row>
    <row r="17" spans="1:53" ht="12.95" customHeight="1" x14ac:dyDescent="0.2">
      <c r="A17" s="223" t="s">
        <v>25</v>
      </c>
      <c r="B17" s="213">
        <v>910</v>
      </c>
      <c r="C17" s="214">
        <v>1</v>
      </c>
      <c r="D17" s="215">
        <v>5</v>
      </c>
      <c r="E17" s="215">
        <v>6</v>
      </c>
      <c r="F17" s="216">
        <v>3</v>
      </c>
      <c r="G17" s="217">
        <v>0</v>
      </c>
      <c r="H17" s="215">
        <v>24</v>
      </c>
      <c r="I17" s="215">
        <v>13</v>
      </c>
      <c r="J17" s="215">
        <v>78</v>
      </c>
      <c r="K17" s="215">
        <v>338</v>
      </c>
      <c r="L17" s="215">
        <f>SUM(C17:K17)</f>
        <v>468</v>
      </c>
      <c r="M17" s="159">
        <f>SUM(N17-L17)</f>
        <v>145</v>
      </c>
      <c r="N17" s="218">
        <v>613</v>
      </c>
      <c r="O17" s="223" t="s">
        <v>25</v>
      </c>
      <c r="P17" s="213">
        <v>910</v>
      </c>
      <c r="Q17" s="219">
        <v>142</v>
      </c>
      <c r="R17" s="219">
        <v>2</v>
      </c>
      <c r="S17" s="219">
        <v>0</v>
      </c>
      <c r="T17" s="219">
        <v>0</v>
      </c>
      <c r="U17" s="219">
        <v>0</v>
      </c>
      <c r="V17" s="219">
        <v>0</v>
      </c>
      <c r="W17" s="219">
        <v>0</v>
      </c>
      <c r="X17" s="219"/>
      <c r="Y17" s="204">
        <f>SUM(Q17:X17,L17)</f>
        <v>612</v>
      </c>
      <c r="Z17" s="219">
        <f>SUM(AA17-Y17)</f>
        <v>1</v>
      </c>
      <c r="AA17" s="220">
        <v>613</v>
      </c>
      <c r="AB17" s="223" t="s">
        <v>25</v>
      </c>
      <c r="AC17" s="213">
        <v>910</v>
      </c>
      <c r="AD17" s="219"/>
      <c r="AE17" s="219"/>
      <c r="AF17" s="284"/>
      <c r="AG17" s="284"/>
      <c r="AH17" s="284"/>
      <c r="AI17" s="284"/>
      <c r="AJ17" s="284"/>
      <c r="AK17" s="284"/>
      <c r="AL17" s="225">
        <f t="shared" si="4"/>
        <v>612</v>
      </c>
      <c r="AM17" s="219">
        <f>SUM(AN17-AL17)</f>
        <v>1</v>
      </c>
      <c r="AN17" s="220">
        <v>613</v>
      </c>
      <c r="AO17" s="223" t="s">
        <v>25</v>
      </c>
      <c r="AP17" s="213">
        <v>910</v>
      </c>
      <c r="AQ17" s="275"/>
      <c r="AR17" s="219"/>
      <c r="AS17" s="284"/>
      <c r="AT17" s="284"/>
      <c r="AU17" s="284"/>
      <c r="AV17" s="284"/>
      <c r="AW17" s="292"/>
      <c r="AX17" s="219"/>
      <c r="AY17" s="225">
        <f t="shared" si="5"/>
        <v>612</v>
      </c>
      <c r="AZ17" s="219">
        <f>SUM(BA17-AY17)</f>
        <v>1</v>
      </c>
      <c r="BA17" s="220">
        <v>613</v>
      </c>
    </row>
    <row r="18" spans="1:53" ht="6.95" customHeight="1" x14ac:dyDescent="0.2">
      <c r="A18" s="151"/>
      <c r="B18" s="157"/>
      <c r="C18" s="164"/>
      <c r="D18" s="159"/>
      <c r="E18" s="159"/>
      <c r="F18" s="160"/>
      <c r="G18" s="163"/>
      <c r="H18" s="159"/>
      <c r="I18" s="159"/>
      <c r="J18" s="159"/>
      <c r="K18" s="159"/>
      <c r="L18" s="159"/>
      <c r="M18" s="159"/>
      <c r="N18" s="162"/>
      <c r="O18" s="151"/>
      <c r="P18" s="157"/>
      <c r="Q18" s="204"/>
      <c r="R18" s="204"/>
      <c r="S18" s="204"/>
      <c r="T18" s="204"/>
      <c r="U18" s="204"/>
      <c r="V18" s="204"/>
      <c r="W18" s="204"/>
      <c r="X18" s="204"/>
      <c r="Y18" s="224"/>
      <c r="Z18" s="204"/>
      <c r="AA18" s="205"/>
      <c r="AB18" s="151"/>
      <c r="AC18" s="157"/>
      <c r="AD18" s="204"/>
      <c r="AE18" s="204"/>
      <c r="AF18" s="245"/>
      <c r="AG18" s="245"/>
      <c r="AH18" s="245"/>
      <c r="AI18" s="245"/>
      <c r="AJ18" s="245"/>
      <c r="AK18" s="245"/>
      <c r="AL18" s="204">
        <f t="shared" si="4"/>
        <v>0</v>
      </c>
      <c r="AM18" s="204"/>
      <c r="AN18" s="205"/>
      <c r="AO18" s="151"/>
      <c r="AP18" s="157"/>
      <c r="AQ18" s="273"/>
      <c r="AR18" s="204"/>
      <c r="AS18" s="245"/>
      <c r="AT18" s="245"/>
      <c r="AU18" s="245"/>
      <c r="AV18" s="245"/>
      <c r="AW18" s="290"/>
      <c r="AX18" s="204"/>
      <c r="AY18" s="204">
        <f t="shared" si="5"/>
        <v>0</v>
      </c>
      <c r="AZ18" s="204"/>
      <c r="BA18" s="205"/>
    </row>
    <row r="19" spans="1:53" ht="12.95" customHeight="1" x14ac:dyDescent="0.2">
      <c r="A19" s="212" t="s">
        <v>26</v>
      </c>
      <c r="B19" s="213">
        <v>450</v>
      </c>
      <c r="C19" s="214">
        <v>15</v>
      </c>
      <c r="D19" s="215">
        <v>14</v>
      </c>
      <c r="E19" s="215">
        <v>1</v>
      </c>
      <c r="F19" s="216">
        <v>36</v>
      </c>
      <c r="G19" s="217">
        <v>32</v>
      </c>
      <c r="H19" s="215">
        <v>0</v>
      </c>
      <c r="I19" s="215">
        <v>0</v>
      </c>
      <c r="J19" s="215">
        <v>0</v>
      </c>
      <c r="K19" s="215">
        <v>0</v>
      </c>
      <c r="L19" s="215">
        <f>SUM(C19:K19)</f>
        <v>98</v>
      </c>
      <c r="M19" s="215">
        <v>0</v>
      </c>
      <c r="N19" s="218">
        <f>SUM(L19:M19)</f>
        <v>98</v>
      </c>
      <c r="O19" s="212" t="s">
        <v>26</v>
      </c>
      <c r="P19" s="213">
        <v>450</v>
      </c>
      <c r="Q19" s="219">
        <v>0</v>
      </c>
      <c r="R19" s="219">
        <v>0</v>
      </c>
      <c r="S19" s="219">
        <v>0</v>
      </c>
      <c r="T19" s="219">
        <v>0</v>
      </c>
      <c r="U19" s="219">
        <v>0</v>
      </c>
      <c r="V19" s="219">
        <v>0</v>
      </c>
      <c r="W19" s="219">
        <v>0</v>
      </c>
      <c r="X19" s="219"/>
      <c r="Y19" s="225">
        <f>SUM(Q19:X19,L19)</f>
        <v>98</v>
      </c>
      <c r="Z19" s="219">
        <f>SUM(AA19-Y19)</f>
        <v>0</v>
      </c>
      <c r="AA19" s="220">
        <v>98</v>
      </c>
      <c r="AB19" s="212" t="s">
        <v>26</v>
      </c>
      <c r="AC19" s="213">
        <v>450</v>
      </c>
      <c r="AD19" s="219"/>
      <c r="AE19" s="219"/>
      <c r="AF19" s="284"/>
      <c r="AG19" s="284"/>
      <c r="AH19" s="284"/>
      <c r="AI19" s="284"/>
      <c r="AJ19" s="284"/>
      <c r="AK19" s="284"/>
      <c r="AL19" s="225">
        <f t="shared" si="4"/>
        <v>98</v>
      </c>
      <c r="AM19" s="219">
        <f>SUM(AN19-AL19)</f>
        <v>0</v>
      </c>
      <c r="AN19" s="220">
        <v>98</v>
      </c>
      <c r="AO19" s="212" t="s">
        <v>26</v>
      </c>
      <c r="AP19" s="213">
        <v>450</v>
      </c>
      <c r="AQ19" s="275"/>
      <c r="AR19" s="219"/>
      <c r="AS19" s="284"/>
      <c r="AT19" s="284"/>
      <c r="AU19" s="284"/>
      <c r="AV19" s="284"/>
      <c r="AW19" s="292"/>
      <c r="AX19" s="219"/>
      <c r="AY19" s="225">
        <f t="shared" si="5"/>
        <v>98</v>
      </c>
      <c r="AZ19" s="219">
        <f>SUM(BA19-AY19)</f>
        <v>0</v>
      </c>
      <c r="BA19" s="220">
        <v>98</v>
      </c>
    </row>
    <row r="20" spans="1:53" ht="6.95" customHeight="1" x14ac:dyDescent="0.2">
      <c r="A20" s="177"/>
      <c r="B20" s="157"/>
      <c r="C20" s="164"/>
      <c r="D20" s="159"/>
      <c r="E20" s="159"/>
      <c r="F20" s="160"/>
      <c r="G20" s="163"/>
      <c r="H20" s="159"/>
      <c r="I20" s="159"/>
      <c r="J20" s="159"/>
      <c r="K20" s="159"/>
      <c r="L20" s="159"/>
      <c r="M20" s="159"/>
      <c r="N20" s="162"/>
      <c r="O20" s="177"/>
      <c r="P20" s="157"/>
      <c r="Q20" s="204"/>
      <c r="R20" s="204"/>
      <c r="S20" s="204"/>
      <c r="T20" s="204"/>
      <c r="U20" s="204"/>
      <c r="V20" s="204"/>
      <c r="W20" s="204"/>
      <c r="X20" s="204"/>
      <c r="Y20" s="204"/>
      <c r="Z20" s="204"/>
      <c r="AA20" s="205"/>
      <c r="AB20" s="177"/>
      <c r="AC20" s="157"/>
      <c r="AD20" s="204"/>
      <c r="AE20" s="204"/>
      <c r="AF20" s="245"/>
      <c r="AG20" s="245"/>
      <c r="AH20" s="245"/>
      <c r="AI20" s="245"/>
      <c r="AJ20" s="245"/>
      <c r="AK20" s="245"/>
      <c r="AL20" s="204">
        <f t="shared" si="4"/>
        <v>0</v>
      </c>
      <c r="AM20" s="204"/>
      <c r="AN20" s="205"/>
      <c r="AO20" s="177"/>
      <c r="AP20" s="157"/>
      <c r="AQ20" s="273"/>
      <c r="AR20" s="204"/>
      <c r="AS20" s="245"/>
      <c r="AT20" s="245"/>
      <c r="AU20" s="245"/>
      <c r="AV20" s="245"/>
      <c r="AW20" s="290"/>
      <c r="AX20" s="204"/>
      <c r="AY20" s="204">
        <f t="shared" si="5"/>
        <v>0</v>
      </c>
      <c r="AZ20" s="204"/>
      <c r="BA20" s="205"/>
    </row>
    <row r="21" spans="1:53" ht="12.95" customHeight="1" x14ac:dyDescent="0.2">
      <c r="A21" s="177" t="s">
        <v>27</v>
      </c>
      <c r="B21" s="157"/>
      <c r="C21" s="164"/>
      <c r="D21" s="159"/>
      <c r="E21" s="159"/>
      <c r="F21" s="160"/>
      <c r="G21" s="165"/>
      <c r="H21" s="159"/>
      <c r="I21" s="159"/>
      <c r="J21" s="159"/>
      <c r="K21" s="159"/>
      <c r="L21" s="159"/>
      <c r="M21" s="159"/>
      <c r="N21" s="153"/>
      <c r="O21" s="177" t="s">
        <v>27</v>
      </c>
      <c r="P21" s="157"/>
      <c r="Q21" s="204"/>
      <c r="R21" s="204"/>
      <c r="S21" s="204"/>
      <c r="T21" s="204"/>
      <c r="U21" s="204"/>
      <c r="V21" s="204"/>
      <c r="W21" s="204"/>
      <c r="X21" s="204"/>
      <c r="Y21" s="204"/>
      <c r="Z21" s="204"/>
      <c r="AA21" s="205"/>
      <c r="AB21" s="177" t="s">
        <v>27</v>
      </c>
      <c r="AC21" s="157"/>
      <c r="AD21" s="204"/>
      <c r="AE21" s="204"/>
      <c r="AF21" s="245"/>
      <c r="AG21" s="245"/>
      <c r="AH21" s="245"/>
      <c r="AI21" s="245"/>
      <c r="AJ21" s="245"/>
      <c r="AK21" s="245"/>
      <c r="AL21" s="204">
        <f t="shared" si="4"/>
        <v>0</v>
      </c>
      <c r="AM21" s="204"/>
      <c r="AN21" s="205"/>
      <c r="AO21" s="177" t="s">
        <v>27</v>
      </c>
      <c r="AP21" s="157"/>
      <c r="AQ21" s="273"/>
      <c r="AR21" s="204"/>
      <c r="AS21" s="245"/>
      <c r="AT21" s="245"/>
      <c r="AU21" s="245"/>
      <c r="AV21" s="245"/>
      <c r="AW21" s="290"/>
      <c r="AX21" s="204"/>
      <c r="AY21" s="204">
        <f t="shared" si="5"/>
        <v>0</v>
      </c>
      <c r="AZ21" s="204"/>
      <c r="BA21" s="205"/>
    </row>
    <row r="22" spans="1:53" ht="12.95" customHeight="1" x14ac:dyDescent="0.2">
      <c r="A22" s="151" t="s">
        <v>28</v>
      </c>
      <c r="B22" s="157">
        <v>2130</v>
      </c>
      <c r="C22" s="164">
        <v>0</v>
      </c>
      <c r="D22" s="159">
        <v>0</v>
      </c>
      <c r="E22" s="159">
        <v>0</v>
      </c>
      <c r="F22" s="160">
        <v>0</v>
      </c>
      <c r="G22" s="165">
        <v>25</v>
      </c>
      <c r="H22" s="159">
        <v>29</v>
      </c>
      <c r="I22" s="159">
        <v>3</v>
      </c>
      <c r="J22" s="159">
        <v>24</v>
      </c>
      <c r="K22" s="159">
        <v>374</v>
      </c>
      <c r="L22" s="160">
        <f>SUM(C22:K22)</f>
        <v>455</v>
      </c>
      <c r="M22" s="159">
        <f>SUM(N22-L22)</f>
        <v>287</v>
      </c>
      <c r="N22" s="218">
        <v>742</v>
      </c>
      <c r="O22" s="151" t="s">
        <v>28</v>
      </c>
      <c r="P22" s="157">
        <v>2130</v>
      </c>
      <c r="Q22" s="204">
        <v>156</v>
      </c>
      <c r="R22" s="204">
        <v>121</v>
      </c>
      <c r="S22" s="204">
        <v>0</v>
      </c>
      <c r="T22" s="204">
        <v>8</v>
      </c>
      <c r="U22" s="204">
        <v>2</v>
      </c>
      <c r="V22" s="204">
        <v>0</v>
      </c>
      <c r="W22" s="204">
        <v>0</v>
      </c>
      <c r="X22" s="204"/>
      <c r="Y22" s="204">
        <f>SUM(Q22:X22,L22)</f>
        <v>742</v>
      </c>
      <c r="Z22" s="204">
        <f>SUM(AA22-Y22)</f>
        <v>0</v>
      </c>
      <c r="AA22" s="205">
        <v>742</v>
      </c>
      <c r="AB22" s="151" t="s">
        <v>28</v>
      </c>
      <c r="AC22" s="157">
        <v>2130</v>
      </c>
      <c r="AD22" s="204"/>
      <c r="AE22" s="204"/>
      <c r="AF22" s="245"/>
      <c r="AG22" s="245"/>
      <c r="AH22" s="245"/>
      <c r="AI22" s="245"/>
      <c r="AJ22" s="245"/>
      <c r="AK22" s="245"/>
      <c r="AL22" s="204">
        <f t="shared" si="4"/>
        <v>742</v>
      </c>
      <c r="AM22" s="204">
        <f>SUM(AN22-AL22)</f>
        <v>0</v>
      </c>
      <c r="AN22" s="205">
        <v>742</v>
      </c>
      <c r="AO22" s="151" t="s">
        <v>28</v>
      </c>
      <c r="AP22" s="157">
        <v>2130</v>
      </c>
      <c r="AQ22" s="273"/>
      <c r="AR22" s="204"/>
      <c r="AS22" s="245"/>
      <c r="AT22" s="245"/>
      <c r="AU22" s="245"/>
      <c r="AV22" s="245"/>
      <c r="AW22" s="290"/>
      <c r="AX22" s="204"/>
      <c r="AY22" s="204">
        <f t="shared" si="5"/>
        <v>742</v>
      </c>
      <c r="AZ22" s="204">
        <f>SUM(BA22-AY22)</f>
        <v>0</v>
      </c>
      <c r="BA22" s="205">
        <v>742</v>
      </c>
    </row>
    <row r="23" spans="1:53" ht="12.95" customHeight="1" x14ac:dyDescent="0.2">
      <c r="A23" s="151" t="s">
        <v>118</v>
      </c>
      <c r="B23" s="157">
        <v>0</v>
      </c>
      <c r="C23" s="164">
        <v>0</v>
      </c>
      <c r="D23" s="159">
        <v>0</v>
      </c>
      <c r="E23" s="159">
        <v>0</v>
      </c>
      <c r="F23" s="160">
        <v>0</v>
      </c>
      <c r="G23" s="165">
        <v>0</v>
      </c>
      <c r="H23" s="159">
        <v>0</v>
      </c>
      <c r="I23" s="159">
        <v>0</v>
      </c>
      <c r="J23" s="159">
        <v>0</v>
      </c>
      <c r="K23" s="159">
        <v>0</v>
      </c>
      <c r="L23" s="159">
        <f>SUM(C23:K23)</f>
        <v>0</v>
      </c>
      <c r="M23" s="159">
        <f>SUM(N23-L23)</f>
        <v>520</v>
      </c>
      <c r="N23" s="162">
        <v>520</v>
      </c>
      <c r="O23" s="151" t="s">
        <v>118</v>
      </c>
      <c r="P23" s="157">
        <v>0</v>
      </c>
      <c r="Q23" s="204">
        <v>0</v>
      </c>
      <c r="R23" s="204">
        <v>0</v>
      </c>
      <c r="S23" s="204">
        <v>0</v>
      </c>
      <c r="T23" s="204">
        <v>0</v>
      </c>
      <c r="U23" s="204">
        <v>0</v>
      </c>
      <c r="V23" s="204">
        <v>0</v>
      </c>
      <c r="W23" s="204">
        <v>3</v>
      </c>
      <c r="X23" s="204"/>
      <c r="Y23" s="204">
        <f>SUM(Q23:X23,L23)</f>
        <v>3</v>
      </c>
      <c r="Z23" s="204">
        <f>SUM(AA23-Y23)</f>
        <v>517</v>
      </c>
      <c r="AA23" s="205">
        <v>520</v>
      </c>
      <c r="AB23" s="151" t="s">
        <v>151</v>
      </c>
      <c r="AC23" s="157">
        <v>0</v>
      </c>
      <c r="AD23" s="204"/>
      <c r="AE23" s="204"/>
      <c r="AF23" s="245"/>
      <c r="AG23" s="245"/>
      <c r="AH23" s="245"/>
      <c r="AI23" s="245">
        <v>9</v>
      </c>
      <c r="AJ23" s="245">
        <v>47</v>
      </c>
      <c r="AK23" s="245">
        <v>28</v>
      </c>
      <c r="AL23" s="204">
        <f t="shared" si="4"/>
        <v>87</v>
      </c>
      <c r="AM23" s="204">
        <f>SUM(AN23-AL23)</f>
        <v>433</v>
      </c>
      <c r="AN23" s="205">
        <v>520</v>
      </c>
      <c r="AO23" s="151" t="s">
        <v>166</v>
      </c>
      <c r="AP23" s="157">
        <v>0</v>
      </c>
      <c r="AQ23" s="273">
        <v>404</v>
      </c>
      <c r="AR23" s="204">
        <v>9</v>
      </c>
      <c r="AS23" s="245"/>
      <c r="AT23" s="245"/>
      <c r="AU23" s="245"/>
      <c r="AV23" s="245"/>
      <c r="AW23" s="290"/>
      <c r="AX23" s="204"/>
      <c r="AY23" s="204">
        <f t="shared" si="5"/>
        <v>500</v>
      </c>
      <c r="AZ23" s="204">
        <f>SUM(BA23-AY23)</f>
        <v>20</v>
      </c>
      <c r="BA23" s="205">
        <v>520</v>
      </c>
    </row>
    <row r="24" spans="1:53" ht="12.95" customHeight="1" x14ac:dyDescent="0.2">
      <c r="A24" s="151" t="s">
        <v>29</v>
      </c>
      <c r="B24" s="157">
        <v>1020</v>
      </c>
      <c r="C24" s="164">
        <v>0</v>
      </c>
      <c r="D24" s="159">
        <v>0</v>
      </c>
      <c r="E24" s="159">
        <v>0</v>
      </c>
      <c r="F24" s="160">
        <v>0</v>
      </c>
      <c r="G24" s="165">
        <v>0</v>
      </c>
      <c r="H24" s="159">
        <v>0</v>
      </c>
      <c r="I24" s="159">
        <v>0</v>
      </c>
      <c r="J24" s="159">
        <v>0</v>
      </c>
      <c r="K24" s="159">
        <v>0</v>
      </c>
      <c r="L24" s="159">
        <f>SUM(C24:J24)</f>
        <v>0</v>
      </c>
      <c r="M24" s="159">
        <v>1020</v>
      </c>
      <c r="N24" s="162">
        <f>SUM(L24:M24)</f>
        <v>1020</v>
      </c>
      <c r="O24" s="151" t="s">
        <v>29</v>
      </c>
      <c r="P24" s="157">
        <v>1020</v>
      </c>
      <c r="Q24" s="204">
        <v>0</v>
      </c>
      <c r="R24" s="204">
        <v>0</v>
      </c>
      <c r="S24" s="204">
        <v>0</v>
      </c>
      <c r="T24" s="204">
        <v>0</v>
      </c>
      <c r="U24" s="204">
        <v>0</v>
      </c>
      <c r="V24" s="204">
        <v>0</v>
      </c>
      <c r="W24" s="204">
        <v>0</v>
      </c>
      <c r="X24" s="204"/>
      <c r="Y24" s="204">
        <v>0</v>
      </c>
      <c r="Z24" s="204">
        <f>SUM(AA24-Y24)</f>
        <v>1020</v>
      </c>
      <c r="AA24" s="205">
        <v>1020</v>
      </c>
      <c r="AB24" s="151" t="s">
        <v>29</v>
      </c>
      <c r="AC24" s="157">
        <v>1020</v>
      </c>
      <c r="AD24" s="204"/>
      <c r="AE24" s="204"/>
      <c r="AF24" s="245"/>
      <c r="AG24" s="245"/>
      <c r="AH24" s="245"/>
      <c r="AI24" s="245"/>
      <c r="AJ24" s="245"/>
      <c r="AK24" s="245"/>
      <c r="AL24" s="204">
        <f t="shared" si="4"/>
        <v>0</v>
      </c>
      <c r="AM24" s="204">
        <f>SUM(AN24-AL24)</f>
        <v>1020</v>
      </c>
      <c r="AN24" s="205">
        <v>1020</v>
      </c>
      <c r="AO24" s="151" t="s">
        <v>29</v>
      </c>
      <c r="AP24" s="157">
        <v>1020</v>
      </c>
      <c r="AQ24" s="273"/>
      <c r="AR24" s="204"/>
      <c r="AS24" s="245"/>
      <c r="AT24" s="245"/>
      <c r="AU24" s="245"/>
      <c r="AV24" s="245"/>
      <c r="AW24" s="290"/>
      <c r="AX24" s="204"/>
      <c r="AY24" s="204">
        <f t="shared" si="5"/>
        <v>0</v>
      </c>
      <c r="AZ24" s="204">
        <f>SUM(BA24-AY24)</f>
        <v>1020</v>
      </c>
      <c r="BA24" s="205">
        <v>1020</v>
      </c>
    </row>
    <row r="25" spans="1:53" ht="12.95" customHeight="1" x14ac:dyDescent="0.2">
      <c r="A25" s="223" t="s">
        <v>31</v>
      </c>
      <c r="B25" s="213">
        <v>110</v>
      </c>
      <c r="C25" s="214">
        <v>0</v>
      </c>
      <c r="D25" s="215">
        <v>0</v>
      </c>
      <c r="E25" s="215">
        <v>0</v>
      </c>
      <c r="F25" s="216">
        <v>0</v>
      </c>
      <c r="G25" s="217">
        <v>0</v>
      </c>
      <c r="H25" s="215">
        <v>0</v>
      </c>
      <c r="I25" s="215">
        <v>0</v>
      </c>
      <c r="J25" s="215">
        <v>0</v>
      </c>
      <c r="K25" s="215">
        <v>0</v>
      </c>
      <c r="L25" s="215">
        <f>SUM(C25:J25)</f>
        <v>0</v>
      </c>
      <c r="M25" s="215">
        <v>0</v>
      </c>
      <c r="N25" s="218">
        <f>SUM(L25:M25)</f>
        <v>0</v>
      </c>
      <c r="O25" s="223" t="s">
        <v>31</v>
      </c>
      <c r="P25" s="213">
        <v>110</v>
      </c>
      <c r="Q25" s="219">
        <v>0</v>
      </c>
      <c r="R25" s="219">
        <v>0</v>
      </c>
      <c r="S25" s="219">
        <v>0</v>
      </c>
      <c r="T25" s="219">
        <v>0</v>
      </c>
      <c r="U25" s="219">
        <v>0</v>
      </c>
      <c r="V25" s="219">
        <v>0</v>
      </c>
      <c r="W25" s="219">
        <v>0</v>
      </c>
      <c r="X25" s="219"/>
      <c r="Y25" s="219">
        <v>0</v>
      </c>
      <c r="Z25" s="219">
        <f>SUM(AA25-Y25)</f>
        <v>0</v>
      </c>
      <c r="AA25" s="220">
        <v>0</v>
      </c>
      <c r="AB25" s="223" t="s">
        <v>31</v>
      </c>
      <c r="AC25" s="213">
        <v>110</v>
      </c>
      <c r="AD25" s="219"/>
      <c r="AE25" s="219"/>
      <c r="AF25" s="284"/>
      <c r="AG25" s="284"/>
      <c r="AH25" s="284"/>
      <c r="AI25" s="284"/>
      <c r="AJ25" s="284"/>
      <c r="AK25" s="284"/>
      <c r="AL25" s="225">
        <f t="shared" si="4"/>
        <v>0</v>
      </c>
      <c r="AM25" s="219">
        <f>SUM(AN25-AL25)</f>
        <v>0</v>
      </c>
      <c r="AN25" s="220">
        <v>0</v>
      </c>
      <c r="AO25" s="223" t="s">
        <v>31</v>
      </c>
      <c r="AP25" s="213">
        <v>110</v>
      </c>
      <c r="AQ25" s="275"/>
      <c r="AR25" s="219"/>
      <c r="AS25" s="284"/>
      <c r="AT25" s="284"/>
      <c r="AU25" s="284"/>
      <c r="AV25" s="284"/>
      <c r="AW25" s="292"/>
      <c r="AX25" s="219"/>
      <c r="AY25" s="225">
        <f t="shared" si="5"/>
        <v>0</v>
      </c>
      <c r="AZ25" s="219">
        <f>SUM(BA25-AY25)</f>
        <v>0</v>
      </c>
      <c r="BA25" s="220">
        <v>0</v>
      </c>
    </row>
    <row r="26" spans="1:53" ht="6.95" customHeight="1" x14ac:dyDescent="0.2">
      <c r="A26" s="151"/>
      <c r="B26" s="157"/>
      <c r="C26" s="164"/>
      <c r="D26" s="159"/>
      <c r="E26" s="159"/>
      <c r="F26" s="160"/>
      <c r="G26" s="163"/>
      <c r="H26" s="159"/>
      <c r="I26" s="159"/>
      <c r="J26" s="159"/>
      <c r="K26" s="159"/>
      <c r="L26" s="159"/>
      <c r="M26" s="159"/>
      <c r="N26" s="162"/>
      <c r="O26" s="151"/>
      <c r="P26" s="157"/>
      <c r="Q26" s="204"/>
      <c r="R26" s="204"/>
      <c r="S26" s="204"/>
      <c r="T26" s="204"/>
      <c r="U26" s="204"/>
      <c r="V26" s="204"/>
      <c r="W26" s="204"/>
      <c r="X26" s="204"/>
      <c r="Y26" s="204"/>
      <c r="Z26" s="204"/>
      <c r="AA26" s="205"/>
      <c r="AB26" s="151"/>
      <c r="AC26" s="157"/>
      <c r="AD26" s="204"/>
      <c r="AE26" s="204"/>
      <c r="AF26" s="245"/>
      <c r="AG26" s="245"/>
      <c r="AH26" s="245"/>
      <c r="AI26" s="245"/>
      <c r="AJ26" s="245"/>
      <c r="AK26" s="245"/>
      <c r="AL26" s="204">
        <f t="shared" si="4"/>
        <v>0</v>
      </c>
      <c r="AM26" s="204"/>
      <c r="AN26" s="205"/>
      <c r="AO26" s="151"/>
      <c r="AP26" s="157"/>
      <c r="AQ26" s="273"/>
      <c r="AR26" s="204"/>
      <c r="AS26" s="245"/>
      <c r="AT26" s="245"/>
      <c r="AU26" s="245"/>
      <c r="AV26" s="245"/>
      <c r="AW26" s="290"/>
      <c r="AX26" s="204"/>
      <c r="AY26" s="204">
        <f t="shared" si="5"/>
        <v>0</v>
      </c>
      <c r="AZ26" s="204"/>
      <c r="BA26" s="205"/>
    </row>
    <row r="27" spans="1:53" ht="12.95" customHeight="1" x14ac:dyDescent="0.2">
      <c r="A27" s="177" t="s">
        <v>32</v>
      </c>
      <c r="B27" s="157"/>
      <c r="C27" s="164"/>
      <c r="D27" s="159"/>
      <c r="E27" s="159"/>
      <c r="F27" s="160"/>
      <c r="G27" s="165"/>
      <c r="H27" s="159"/>
      <c r="I27" s="159"/>
      <c r="J27" s="159"/>
      <c r="K27" s="159"/>
      <c r="L27" s="159"/>
      <c r="M27" s="159"/>
      <c r="N27" s="153"/>
      <c r="O27" s="177" t="s">
        <v>32</v>
      </c>
      <c r="P27" s="157"/>
      <c r="Q27" s="204"/>
      <c r="R27" s="204"/>
      <c r="S27" s="204"/>
      <c r="T27" s="204"/>
      <c r="U27" s="204"/>
      <c r="V27" s="204"/>
      <c r="W27" s="204"/>
      <c r="X27" s="204"/>
      <c r="Y27" s="204"/>
      <c r="Z27" s="204"/>
      <c r="AA27" s="205"/>
      <c r="AB27" s="177" t="s">
        <v>32</v>
      </c>
      <c r="AC27" s="157"/>
      <c r="AD27" s="204"/>
      <c r="AE27" s="204"/>
      <c r="AF27" s="245"/>
      <c r="AG27" s="245"/>
      <c r="AH27" s="245"/>
      <c r="AI27" s="245"/>
      <c r="AJ27" s="245"/>
      <c r="AK27" s="245"/>
      <c r="AL27" s="204">
        <f t="shared" si="4"/>
        <v>0</v>
      </c>
      <c r="AM27" s="204"/>
      <c r="AN27" s="205"/>
      <c r="AO27" s="177" t="s">
        <v>32</v>
      </c>
      <c r="AP27" s="157"/>
      <c r="AQ27" s="273"/>
      <c r="AR27" s="204"/>
      <c r="AS27" s="245"/>
      <c r="AT27" s="245"/>
      <c r="AU27" s="245"/>
      <c r="AV27" s="245"/>
      <c r="AW27" s="290"/>
      <c r="AX27" s="204"/>
      <c r="AY27" s="204">
        <f t="shared" si="5"/>
        <v>0</v>
      </c>
      <c r="AZ27" s="204"/>
      <c r="BA27" s="205"/>
    </row>
    <row r="28" spans="1:53" ht="12.95" customHeight="1" x14ac:dyDescent="0.2">
      <c r="A28" s="151" t="s">
        <v>33</v>
      </c>
      <c r="B28" s="157">
        <v>880</v>
      </c>
      <c r="C28" s="164">
        <v>0</v>
      </c>
      <c r="D28" s="159">
        <v>0</v>
      </c>
      <c r="E28" s="159">
        <v>0</v>
      </c>
      <c r="F28" s="160">
        <v>0</v>
      </c>
      <c r="G28" s="165">
        <v>0</v>
      </c>
      <c r="H28" s="159">
        <v>0</v>
      </c>
      <c r="I28" s="159">
        <v>0</v>
      </c>
      <c r="J28" s="159">
        <v>0</v>
      </c>
      <c r="K28" s="159">
        <v>0</v>
      </c>
      <c r="L28" s="159">
        <f>SUM(C28:J28)</f>
        <v>0</v>
      </c>
      <c r="M28" s="159">
        <v>880</v>
      </c>
      <c r="N28" s="162">
        <v>880</v>
      </c>
      <c r="O28" s="151" t="s">
        <v>33</v>
      </c>
      <c r="P28" s="157">
        <v>880</v>
      </c>
      <c r="Q28" s="204">
        <v>0</v>
      </c>
      <c r="R28" s="204">
        <v>0</v>
      </c>
      <c r="S28" s="204">
        <v>0</v>
      </c>
      <c r="T28" s="204">
        <v>0</v>
      </c>
      <c r="U28" s="204">
        <v>0</v>
      </c>
      <c r="V28" s="204">
        <v>0</v>
      </c>
      <c r="W28" s="204">
        <v>0</v>
      </c>
      <c r="X28" s="204"/>
      <c r="Y28" s="204">
        <v>0</v>
      </c>
      <c r="Z28" s="204">
        <v>880</v>
      </c>
      <c r="AA28" s="205">
        <v>880</v>
      </c>
      <c r="AB28" s="151" t="s">
        <v>33</v>
      </c>
      <c r="AC28" s="157">
        <v>880</v>
      </c>
      <c r="AD28" s="204"/>
      <c r="AE28" s="204"/>
      <c r="AF28" s="245"/>
      <c r="AG28" s="245"/>
      <c r="AH28" s="245"/>
      <c r="AI28" s="245"/>
      <c r="AJ28" s="245"/>
      <c r="AK28" s="245"/>
      <c r="AL28" s="204">
        <f t="shared" si="4"/>
        <v>0</v>
      </c>
      <c r="AM28" s="204">
        <v>880</v>
      </c>
      <c r="AN28" s="205">
        <v>880</v>
      </c>
      <c r="AO28" s="151" t="s">
        <v>33</v>
      </c>
      <c r="AP28" s="157">
        <v>880</v>
      </c>
      <c r="AQ28" s="273"/>
      <c r="AR28" s="204"/>
      <c r="AS28" s="245"/>
      <c r="AT28" s="245"/>
      <c r="AU28" s="245"/>
      <c r="AV28" s="245"/>
      <c r="AW28" s="290"/>
      <c r="AX28" s="204"/>
      <c r="AY28" s="204">
        <f t="shared" si="5"/>
        <v>0</v>
      </c>
      <c r="AZ28" s="204">
        <v>880</v>
      </c>
      <c r="BA28" s="205">
        <v>880</v>
      </c>
    </row>
    <row r="29" spans="1:53" ht="12.95" customHeight="1" x14ac:dyDescent="0.2">
      <c r="A29" s="151" t="s">
        <v>34</v>
      </c>
      <c r="B29" s="157">
        <v>100</v>
      </c>
      <c r="C29" s="164">
        <v>0</v>
      </c>
      <c r="D29" s="159">
        <v>0</v>
      </c>
      <c r="E29" s="159">
        <v>0</v>
      </c>
      <c r="F29" s="160">
        <v>0</v>
      </c>
      <c r="G29" s="165">
        <v>0</v>
      </c>
      <c r="H29" s="159">
        <v>0</v>
      </c>
      <c r="I29" s="159">
        <v>0</v>
      </c>
      <c r="J29" s="159">
        <v>0</v>
      </c>
      <c r="K29" s="159">
        <v>0</v>
      </c>
      <c r="L29" s="159">
        <f>SUM(C29:J29)</f>
        <v>0</v>
      </c>
      <c r="M29" s="159">
        <v>0</v>
      </c>
      <c r="N29" s="162">
        <f>SUM(L29:M29)</f>
        <v>0</v>
      </c>
      <c r="O29" s="151" t="s">
        <v>34</v>
      </c>
      <c r="P29" s="157">
        <v>100</v>
      </c>
      <c r="Q29" s="204">
        <v>0</v>
      </c>
      <c r="R29" s="204">
        <v>0</v>
      </c>
      <c r="S29" s="204">
        <v>0</v>
      </c>
      <c r="T29" s="204">
        <v>0</v>
      </c>
      <c r="U29" s="204">
        <v>0</v>
      </c>
      <c r="V29" s="204">
        <v>0</v>
      </c>
      <c r="W29" s="204">
        <v>0</v>
      </c>
      <c r="X29" s="204"/>
      <c r="Y29" s="204">
        <v>0</v>
      </c>
      <c r="Z29" s="204">
        <f>SUM(AA29-Y29)</f>
        <v>0</v>
      </c>
      <c r="AA29" s="205">
        <v>0</v>
      </c>
      <c r="AB29" s="151" t="s">
        <v>34</v>
      </c>
      <c r="AC29" s="157">
        <v>100</v>
      </c>
      <c r="AD29" s="204"/>
      <c r="AE29" s="204"/>
      <c r="AF29" s="245"/>
      <c r="AG29" s="245"/>
      <c r="AH29" s="245"/>
      <c r="AI29" s="245"/>
      <c r="AJ29" s="245"/>
      <c r="AK29" s="245"/>
      <c r="AL29" s="204">
        <f t="shared" si="4"/>
        <v>0</v>
      </c>
      <c r="AM29" s="204">
        <f>SUM(AN29-AL29)</f>
        <v>0</v>
      </c>
      <c r="AN29" s="205">
        <v>0</v>
      </c>
      <c r="AO29" s="151" t="s">
        <v>34</v>
      </c>
      <c r="AP29" s="157">
        <v>100</v>
      </c>
      <c r="AQ29" s="273"/>
      <c r="AR29" s="204"/>
      <c r="AS29" s="245"/>
      <c r="AT29" s="245"/>
      <c r="AU29" s="245"/>
      <c r="AV29" s="245"/>
      <c r="AW29" s="290"/>
      <c r="AX29" s="204"/>
      <c r="AY29" s="204">
        <f t="shared" si="5"/>
        <v>0</v>
      </c>
      <c r="AZ29" s="204">
        <f>SUM(BA29-AY29)</f>
        <v>0</v>
      </c>
      <c r="BA29" s="205">
        <v>0</v>
      </c>
    </row>
    <row r="30" spans="1:53" ht="12.95" customHeight="1" x14ac:dyDescent="0.2">
      <c r="A30" s="223" t="s">
        <v>35</v>
      </c>
      <c r="B30" s="213">
        <v>500</v>
      </c>
      <c r="C30" s="214">
        <v>0</v>
      </c>
      <c r="D30" s="215">
        <v>0</v>
      </c>
      <c r="E30" s="215">
        <v>0</v>
      </c>
      <c r="F30" s="216">
        <v>0</v>
      </c>
      <c r="G30" s="217">
        <v>0</v>
      </c>
      <c r="H30" s="215">
        <v>0</v>
      </c>
      <c r="I30" s="215">
        <v>0</v>
      </c>
      <c r="J30" s="215">
        <v>0</v>
      </c>
      <c r="K30" s="215">
        <v>0</v>
      </c>
      <c r="L30" s="215">
        <f>SUM(C30:J30)</f>
        <v>0</v>
      </c>
      <c r="M30" s="215">
        <v>500</v>
      </c>
      <c r="N30" s="218">
        <f>SUM(L30:M30)</f>
        <v>500</v>
      </c>
      <c r="O30" s="223" t="s">
        <v>35</v>
      </c>
      <c r="P30" s="213">
        <v>500</v>
      </c>
      <c r="Q30" s="219">
        <v>0</v>
      </c>
      <c r="R30" s="219">
        <v>49</v>
      </c>
      <c r="S30" s="219">
        <v>71</v>
      </c>
      <c r="T30" s="219">
        <v>2</v>
      </c>
      <c r="U30" s="219">
        <v>2</v>
      </c>
      <c r="V30" s="219">
        <v>0</v>
      </c>
      <c r="W30" s="219">
        <v>0</v>
      </c>
      <c r="X30" s="219"/>
      <c r="Y30" s="204">
        <f>SUM(Q30:X30,L30)</f>
        <v>124</v>
      </c>
      <c r="Z30" s="225">
        <f>SUM(AA30-Y30)</f>
        <v>376</v>
      </c>
      <c r="AA30" s="220">
        <v>500</v>
      </c>
      <c r="AB30" s="223" t="s">
        <v>35</v>
      </c>
      <c r="AC30" s="213">
        <v>500</v>
      </c>
      <c r="AD30" s="219"/>
      <c r="AE30" s="219"/>
      <c r="AF30" s="284"/>
      <c r="AG30" s="284"/>
      <c r="AH30" s="284"/>
      <c r="AI30" s="284"/>
      <c r="AJ30" s="284"/>
      <c r="AK30" s="284"/>
      <c r="AL30" s="225">
        <f t="shared" si="4"/>
        <v>124</v>
      </c>
      <c r="AM30" s="225">
        <f>SUM(AN30-AL30)</f>
        <v>376</v>
      </c>
      <c r="AN30" s="220">
        <v>500</v>
      </c>
      <c r="AO30" s="223" t="s">
        <v>35</v>
      </c>
      <c r="AP30" s="213">
        <v>500</v>
      </c>
      <c r="AQ30" s="275"/>
      <c r="AR30" s="219"/>
      <c r="AS30" s="284"/>
      <c r="AT30" s="284"/>
      <c r="AU30" s="284"/>
      <c r="AV30" s="284"/>
      <c r="AW30" s="292"/>
      <c r="AX30" s="219"/>
      <c r="AY30" s="225">
        <f t="shared" si="5"/>
        <v>124</v>
      </c>
      <c r="AZ30" s="225">
        <f>SUM(BA30-AY30)</f>
        <v>376</v>
      </c>
      <c r="BA30" s="220">
        <v>500</v>
      </c>
    </row>
    <row r="31" spans="1:53" ht="6.95" customHeight="1" x14ac:dyDescent="0.2">
      <c r="A31" s="151"/>
      <c r="B31" s="157"/>
      <c r="C31" s="164"/>
      <c r="D31" s="159"/>
      <c r="E31" s="159"/>
      <c r="F31" s="160"/>
      <c r="G31" s="163"/>
      <c r="H31" s="159"/>
      <c r="I31" s="159"/>
      <c r="J31" s="159"/>
      <c r="K31" s="159"/>
      <c r="L31" s="159"/>
      <c r="M31" s="159"/>
      <c r="N31" s="162"/>
      <c r="O31" s="151"/>
      <c r="P31" s="157"/>
      <c r="Q31" s="204"/>
      <c r="R31" s="204"/>
      <c r="S31" s="204"/>
      <c r="T31" s="204"/>
      <c r="U31" s="204"/>
      <c r="V31" s="204"/>
      <c r="W31" s="204"/>
      <c r="X31" s="204"/>
      <c r="Y31" s="221"/>
      <c r="Z31" s="204"/>
      <c r="AA31" s="205"/>
      <c r="AB31" s="151"/>
      <c r="AC31" s="157"/>
      <c r="AD31" s="204"/>
      <c r="AE31" s="204"/>
      <c r="AF31" s="245"/>
      <c r="AG31" s="245"/>
      <c r="AH31" s="245"/>
      <c r="AI31" s="245"/>
      <c r="AJ31" s="245"/>
      <c r="AK31" s="245"/>
      <c r="AL31" s="204">
        <f t="shared" si="4"/>
        <v>0</v>
      </c>
      <c r="AM31" s="204"/>
      <c r="AN31" s="205"/>
      <c r="AO31" s="151"/>
      <c r="AP31" s="157"/>
      <c r="AQ31" s="273"/>
      <c r="AR31" s="204"/>
      <c r="AS31" s="245"/>
      <c r="AT31" s="245"/>
      <c r="AU31" s="245"/>
      <c r="AV31" s="245"/>
      <c r="AW31" s="290"/>
      <c r="AX31" s="204"/>
      <c r="AY31" s="204">
        <f t="shared" si="5"/>
        <v>0</v>
      </c>
      <c r="AZ31" s="204"/>
      <c r="BA31" s="205"/>
    </row>
    <row r="32" spans="1:53" ht="12.95" customHeight="1" x14ac:dyDescent="0.2">
      <c r="A32" s="226" t="s">
        <v>36</v>
      </c>
      <c r="B32" s="213">
        <v>1055</v>
      </c>
      <c r="C32" s="214">
        <v>0</v>
      </c>
      <c r="D32" s="215">
        <v>0</v>
      </c>
      <c r="E32" s="215">
        <v>0</v>
      </c>
      <c r="F32" s="216">
        <v>0</v>
      </c>
      <c r="G32" s="217">
        <v>0</v>
      </c>
      <c r="H32" s="215">
        <v>0</v>
      </c>
      <c r="I32" s="215">
        <v>0</v>
      </c>
      <c r="J32" s="215">
        <v>0</v>
      </c>
      <c r="K32" s="215">
        <v>0</v>
      </c>
      <c r="L32" s="216">
        <f>SUM(C32:K32)</f>
        <v>0</v>
      </c>
      <c r="M32" s="215">
        <v>0</v>
      </c>
      <c r="N32" s="227">
        <v>0</v>
      </c>
      <c r="O32" s="212" t="s">
        <v>36</v>
      </c>
      <c r="P32" s="213">
        <v>1055</v>
      </c>
      <c r="Q32" s="219">
        <v>0</v>
      </c>
      <c r="R32" s="219">
        <v>0</v>
      </c>
      <c r="S32" s="219">
        <v>0</v>
      </c>
      <c r="T32" s="219">
        <v>0</v>
      </c>
      <c r="U32" s="219">
        <v>0</v>
      </c>
      <c r="V32" s="219">
        <v>0</v>
      </c>
      <c r="W32" s="219">
        <v>0</v>
      </c>
      <c r="X32" s="219"/>
      <c r="Y32" s="225">
        <v>0</v>
      </c>
      <c r="Z32" s="225">
        <f>SUM(AA32-Y32)</f>
        <v>0</v>
      </c>
      <c r="AA32" s="220">
        <v>0</v>
      </c>
      <c r="AB32" s="212" t="s">
        <v>36</v>
      </c>
      <c r="AC32" s="213">
        <v>1055</v>
      </c>
      <c r="AD32" s="219"/>
      <c r="AE32" s="219"/>
      <c r="AF32" s="284"/>
      <c r="AG32" s="284"/>
      <c r="AH32" s="284"/>
      <c r="AI32" s="284"/>
      <c r="AJ32" s="284"/>
      <c r="AK32" s="284"/>
      <c r="AL32" s="225">
        <f t="shared" si="4"/>
        <v>0</v>
      </c>
      <c r="AM32" s="225">
        <f>SUM(AN32-AL32)</f>
        <v>0</v>
      </c>
      <c r="AN32" s="220">
        <v>0</v>
      </c>
      <c r="AO32" s="212" t="s">
        <v>36</v>
      </c>
      <c r="AP32" s="213">
        <v>1055</v>
      </c>
      <c r="AQ32" s="275"/>
      <c r="AR32" s="219"/>
      <c r="AS32" s="284"/>
      <c r="AT32" s="284"/>
      <c r="AU32" s="284"/>
      <c r="AV32" s="284"/>
      <c r="AW32" s="292"/>
      <c r="AX32" s="219"/>
      <c r="AY32" s="225">
        <f t="shared" si="5"/>
        <v>0</v>
      </c>
      <c r="AZ32" s="225">
        <f>SUM(BA32-AY32)</f>
        <v>0</v>
      </c>
      <c r="BA32" s="220">
        <v>0</v>
      </c>
    </row>
    <row r="33" spans="1:53" ht="6.95" customHeight="1" x14ac:dyDescent="0.2">
      <c r="A33" s="228"/>
      <c r="B33" s="157"/>
      <c r="C33" s="164"/>
      <c r="D33" s="159"/>
      <c r="E33" s="159"/>
      <c r="F33" s="160"/>
      <c r="G33" s="163"/>
      <c r="H33" s="159"/>
      <c r="I33" s="159"/>
      <c r="J33" s="159"/>
      <c r="K33" s="159"/>
      <c r="L33" s="159"/>
      <c r="M33" s="159"/>
      <c r="N33" s="153"/>
      <c r="O33" s="177"/>
      <c r="P33" s="157"/>
      <c r="Q33" s="204"/>
      <c r="R33" s="204"/>
      <c r="S33" s="204"/>
      <c r="T33" s="204"/>
      <c r="U33" s="204"/>
      <c r="V33" s="204"/>
      <c r="W33" s="204"/>
      <c r="X33" s="204"/>
      <c r="Y33" s="204"/>
      <c r="Z33" s="204"/>
      <c r="AA33" s="205"/>
      <c r="AB33" s="177"/>
      <c r="AC33" s="157"/>
      <c r="AD33" s="204"/>
      <c r="AE33" s="204"/>
      <c r="AF33" s="245"/>
      <c r="AG33" s="245"/>
      <c r="AH33" s="245"/>
      <c r="AI33" s="245"/>
      <c r="AJ33" s="245"/>
      <c r="AK33" s="245"/>
      <c r="AL33" s="204">
        <f t="shared" si="4"/>
        <v>0</v>
      </c>
      <c r="AM33" s="204"/>
      <c r="AN33" s="205"/>
      <c r="AO33" s="177"/>
      <c r="AP33" s="157"/>
      <c r="AQ33" s="273"/>
      <c r="AR33" s="204"/>
      <c r="AS33" s="245"/>
      <c r="AT33" s="245"/>
      <c r="AU33" s="245"/>
      <c r="AV33" s="245"/>
      <c r="AW33" s="290"/>
      <c r="AX33" s="204"/>
      <c r="AY33" s="204">
        <f t="shared" si="5"/>
        <v>0</v>
      </c>
      <c r="AZ33" s="204"/>
      <c r="BA33" s="205"/>
    </row>
    <row r="34" spans="1:53" ht="12.95" customHeight="1" x14ac:dyDescent="0.2">
      <c r="A34" s="229" t="s">
        <v>119</v>
      </c>
      <c r="B34" s="199">
        <v>0</v>
      </c>
      <c r="C34" s="230">
        <v>0</v>
      </c>
      <c r="D34" s="195">
        <v>0</v>
      </c>
      <c r="E34" s="195">
        <v>0</v>
      </c>
      <c r="F34" s="231">
        <v>0</v>
      </c>
      <c r="G34" s="200">
        <v>0</v>
      </c>
      <c r="H34" s="195">
        <v>0</v>
      </c>
      <c r="I34" s="195">
        <v>0</v>
      </c>
      <c r="J34" s="195">
        <v>0</v>
      </c>
      <c r="K34" s="195">
        <v>0</v>
      </c>
      <c r="L34" s="195">
        <f>SUM(C34:K34)</f>
        <v>0</v>
      </c>
      <c r="M34" s="231">
        <f>SUM(N34-L34)</f>
        <v>263</v>
      </c>
      <c r="N34" s="232">
        <v>263</v>
      </c>
      <c r="O34" s="229" t="s">
        <v>119</v>
      </c>
      <c r="P34" s="199">
        <v>0</v>
      </c>
      <c r="Q34" s="233">
        <v>0</v>
      </c>
      <c r="R34" s="233">
        <v>0</v>
      </c>
      <c r="S34" s="233">
        <v>0</v>
      </c>
      <c r="T34" s="233">
        <v>0</v>
      </c>
      <c r="U34" s="233">
        <v>0</v>
      </c>
      <c r="V34" s="233">
        <v>190</v>
      </c>
      <c r="W34" s="233">
        <v>73</v>
      </c>
      <c r="X34" s="233"/>
      <c r="Y34" s="233">
        <f>SUM(Q34:X34,L34)</f>
        <v>263</v>
      </c>
      <c r="Z34" s="234">
        <f>SUM(AA34-Y34)</f>
        <v>0</v>
      </c>
      <c r="AA34" s="235">
        <v>263</v>
      </c>
      <c r="AB34" s="229" t="s">
        <v>119</v>
      </c>
      <c r="AC34" s="199">
        <v>0</v>
      </c>
      <c r="AD34" s="233"/>
      <c r="AE34" s="233"/>
      <c r="AF34" s="285"/>
      <c r="AG34" s="285"/>
      <c r="AH34" s="285"/>
      <c r="AI34" s="285"/>
      <c r="AJ34" s="285"/>
      <c r="AK34" s="285"/>
      <c r="AL34" s="234">
        <f t="shared" si="4"/>
        <v>263</v>
      </c>
      <c r="AM34" s="234">
        <f>SUM(AN34-AL34)</f>
        <v>0</v>
      </c>
      <c r="AN34" s="235">
        <v>263</v>
      </c>
      <c r="AO34" s="229" t="s">
        <v>119</v>
      </c>
      <c r="AP34" s="199">
        <v>0</v>
      </c>
      <c r="AQ34" s="276"/>
      <c r="AR34" s="233"/>
      <c r="AS34" s="285"/>
      <c r="AT34" s="285"/>
      <c r="AU34" s="285"/>
      <c r="AV34" s="285"/>
      <c r="AW34" s="293"/>
      <c r="AX34" s="233"/>
      <c r="AY34" s="234">
        <f t="shared" si="5"/>
        <v>263</v>
      </c>
      <c r="AZ34" s="234">
        <f>SUM(BA34-AY34)</f>
        <v>0</v>
      </c>
      <c r="BA34" s="235">
        <v>263</v>
      </c>
    </row>
    <row r="35" spans="1:53" ht="6.95" customHeight="1" x14ac:dyDescent="0.2">
      <c r="A35" s="228"/>
      <c r="B35" s="157"/>
      <c r="C35" s="164"/>
      <c r="D35" s="159"/>
      <c r="E35" s="159"/>
      <c r="F35" s="160"/>
      <c r="G35" s="163"/>
      <c r="H35" s="159"/>
      <c r="I35" s="159"/>
      <c r="J35" s="159"/>
      <c r="K35" s="159"/>
      <c r="L35" s="159"/>
      <c r="M35" s="159"/>
      <c r="N35" s="153"/>
      <c r="O35" s="177"/>
      <c r="P35" s="157"/>
      <c r="Q35" s="204"/>
      <c r="R35" s="204"/>
      <c r="S35" s="204"/>
      <c r="T35" s="204"/>
      <c r="U35" s="204"/>
      <c r="V35" s="204"/>
      <c r="W35" s="204"/>
      <c r="X35" s="204"/>
      <c r="Y35" s="204"/>
      <c r="Z35" s="204"/>
      <c r="AA35" s="205"/>
      <c r="AB35" s="177"/>
      <c r="AC35" s="157"/>
      <c r="AD35" s="204"/>
      <c r="AE35" s="204"/>
      <c r="AF35" s="245"/>
      <c r="AG35" s="245"/>
      <c r="AH35" s="245"/>
      <c r="AI35" s="245"/>
      <c r="AJ35" s="245"/>
      <c r="AK35" s="245"/>
      <c r="AL35" s="204">
        <f t="shared" si="4"/>
        <v>0</v>
      </c>
      <c r="AM35" s="204"/>
      <c r="AN35" s="205"/>
      <c r="AO35" s="177"/>
      <c r="AP35" s="157"/>
      <c r="AQ35" s="273"/>
      <c r="AR35" s="204"/>
      <c r="AS35" s="245"/>
      <c r="AT35" s="245"/>
      <c r="AU35" s="245"/>
      <c r="AV35" s="245"/>
      <c r="AW35" s="290"/>
      <c r="AX35" s="204"/>
      <c r="AY35" s="204">
        <f t="shared" si="5"/>
        <v>0</v>
      </c>
      <c r="AZ35" s="204"/>
      <c r="BA35" s="205"/>
    </row>
    <row r="36" spans="1:53" ht="12.95" customHeight="1" x14ac:dyDescent="0.2">
      <c r="A36" s="202" t="s">
        <v>40</v>
      </c>
      <c r="B36" s="157"/>
      <c r="C36" s="164"/>
      <c r="D36" s="159"/>
      <c r="E36" s="159"/>
      <c r="F36" s="160"/>
      <c r="G36" s="163"/>
      <c r="H36" s="159"/>
      <c r="I36" s="159"/>
      <c r="J36" s="159"/>
      <c r="K36" s="159"/>
      <c r="L36" s="159"/>
      <c r="M36" s="159"/>
      <c r="N36" s="153"/>
      <c r="O36" s="175" t="s">
        <v>40</v>
      </c>
      <c r="P36" s="157"/>
      <c r="Q36" s="204"/>
      <c r="R36" s="204"/>
      <c r="S36" s="204"/>
      <c r="T36" s="204"/>
      <c r="U36" s="204"/>
      <c r="V36" s="204"/>
      <c r="W36" s="204"/>
      <c r="X36" s="204"/>
      <c r="Y36" s="204"/>
      <c r="Z36" s="204"/>
      <c r="AA36" s="205"/>
      <c r="AB36" s="175" t="s">
        <v>40</v>
      </c>
      <c r="AC36" s="157"/>
      <c r="AD36" s="204"/>
      <c r="AE36" s="204"/>
      <c r="AF36" s="245"/>
      <c r="AG36" s="245"/>
      <c r="AH36" s="245"/>
      <c r="AI36" s="245"/>
      <c r="AJ36" s="245"/>
      <c r="AK36" s="245"/>
      <c r="AL36" s="204">
        <f t="shared" si="4"/>
        <v>0</v>
      </c>
      <c r="AM36" s="204"/>
      <c r="AN36" s="205"/>
      <c r="AO36" s="175" t="s">
        <v>40</v>
      </c>
      <c r="AP36" s="157"/>
      <c r="AQ36" s="273"/>
      <c r="AR36" s="204"/>
      <c r="AS36" s="245"/>
      <c r="AT36" s="245"/>
      <c r="AU36" s="245"/>
      <c r="AV36" s="245"/>
      <c r="AW36" s="290"/>
      <c r="AX36" s="204"/>
      <c r="AY36" s="204">
        <f t="shared" si="5"/>
        <v>0</v>
      </c>
      <c r="AZ36" s="204"/>
      <c r="BA36" s="205"/>
    </row>
    <row r="37" spans="1:53" ht="12.95" customHeight="1" x14ac:dyDescent="0.2">
      <c r="A37" s="151" t="s">
        <v>41</v>
      </c>
      <c r="B37" s="157">
        <v>0</v>
      </c>
      <c r="C37" s="164">
        <v>0</v>
      </c>
      <c r="D37" s="159">
        <v>2</v>
      </c>
      <c r="E37" s="159">
        <v>0</v>
      </c>
      <c r="F37" s="160">
        <v>0</v>
      </c>
      <c r="G37" s="165">
        <v>0</v>
      </c>
      <c r="H37" s="159">
        <v>0</v>
      </c>
      <c r="I37" s="159">
        <v>0</v>
      </c>
      <c r="J37" s="159">
        <v>0</v>
      </c>
      <c r="K37" s="159">
        <v>0</v>
      </c>
      <c r="L37" s="159">
        <f>SUM(C37:J37)</f>
        <v>2</v>
      </c>
      <c r="M37" s="159">
        <v>0</v>
      </c>
      <c r="N37" s="162">
        <f>SUM(L37:M37)</f>
        <v>2</v>
      </c>
      <c r="O37" s="151" t="s">
        <v>41</v>
      </c>
      <c r="P37" s="157">
        <v>0</v>
      </c>
      <c r="Q37" s="204">
        <v>0</v>
      </c>
      <c r="R37" s="204">
        <v>0</v>
      </c>
      <c r="S37" s="204">
        <v>0</v>
      </c>
      <c r="T37" s="204">
        <v>0</v>
      </c>
      <c r="U37" s="204">
        <v>0</v>
      </c>
      <c r="V37" s="204">
        <v>0</v>
      </c>
      <c r="W37" s="204">
        <v>0</v>
      </c>
      <c r="X37" s="204"/>
      <c r="Y37" s="204">
        <v>2</v>
      </c>
      <c r="Z37" s="204">
        <f>SUM(AA37-Y37)</f>
        <v>0</v>
      </c>
      <c r="AA37" s="205">
        <v>2</v>
      </c>
      <c r="AB37" s="151" t="s">
        <v>41</v>
      </c>
      <c r="AC37" s="157">
        <v>0</v>
      </c>
      <c r="AD37" s="204"/>
      <c r="AE37" s="204"/>
      <c r="AF37" s="245"/>
      <c r="AG37" s="245"/>
      <c r="AH37" s="245"/>
      <c r="AI37" s="245"/>
      <c r="AJ37" s="245"/>
      <c r="AK37" s="245"/>
      <c r="AL37" s="204">
        <f t="shared" si="4"/>
        <v>2</v>
      </c>
      <c r="AM37" s="204">
        <f>SUM(AN37-AL37)</f>
        <v>0</v>
      </c>
      <c r="AN37" s="205">
        <v>2</v>
      </c>
      <c r="AO37" s="151" t="s">
        <v>41</v>
      </c>
      <c r="AP37" s="157">
        <v>0</v>
      </c>
      <c r="AQ37" s="273"/>
      <c r="AR37" s="204"/>
      <c r="AS37" s="245"/>
      <c r="AT37" s="245"/>
      <c r="AU37" s="245"/>
      <c r="AV37" s="245"/>
      <c r="AW37" s="290"/>
      <c r="AX37" s="204"/>
      <c r="AY37" s="204">
        <f t="shared" si="5"/>
        <v>2</v>
      </c>
      <c r="AZ37" s="204">
        <f>SUM(BA37-AY37)</f>
        <v>0</v>
      </c>
      <c r="BA37" s="205">
        <v>2</v>
      </c>
    </row>
    <row r="38" spans="1:53" ht="12.95" customHeight="1" x14ac:dyDescent="0.2">
      <c r="A38" s="151" t="s">
        <v>42</v>
      </c>
      <c r="B38" s="157">
        <v>300</v>
      </c>
      <c r="C38" s="164">
        <v>2</v>
      </c>
      <c r="D38" s="159">
        <v>0</v>
      </c>
      <c r="E38" s="159">
        <v>0</v>
      </c>
      <c r="F38" s="160">
        <v>0</v>
      </c>
      <c r="G38" s="165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f>SUM(C38:J38)</f>
        <v>2</v>
      </c>
      <c r="M38" s="159">
        <v>348</v>
      </c>
      <c r="N38" s="162">
        <f>SUM(L38:M38)</f>
        <v>350</v>
      </c>
      <c r="O38" s="151" t="s">
        <v>42</v>
      </c>
      <c r="P38" s="157">
        <v>300</v>
      </c>
      <c r="Q38" s="204">
        <v>0</v>
      </c>
      <c r="R38" s="204">
        <v>0</v>
      </c>
      <c r="S38" s="204">
        <v>0</v>
      </c>
      <c r="T38" s="204">
        <v>0</v>
      </c>
      <c r="U38" s="204">
        <v>0</v>
      </c>
      <c r="V38" s="204">
        <v>0</v>
      </c>
      <c r="W38" s="204">
        <v>0</v>
      </c>
      <c r="X38" s="204"/>
      <c r="Y38" s="204">
        <f>SUM(Q38:X38,L38)</f>
        <v>2</v>
      </c>
      <c r="Z38" s="204">
        <f>SUM(AA38-Y38)</f>
        <v>348</v>
      </c>
      <c r="AA38" s="205">
        <v>350</v>
      </c>
      <c r="AB38" s="151" t="s">
        <v>42</v>
      </c>
      <c r="AC38" s="157">
        <v>300</v>
      </c>
      <c r="AD38" s="204"/>
      <c r="AE38" s="204"/>
      <c r="AF38" s="245"/>
      <c r="AG38" s="245"/>
      <c r="AH38" s="245"/>
      <c r="AI38" s="245"/>
      <c r="AJ38" s="245"/>
      <c r="AK38" s="245"/>
      <c r="AL38" s="204">
        <f t="shared" si="4"/>
        <v>2</v>
      </c>
      <c r="AM38" s="204">
        <f>SUM(AN38-AL38)</f>
        <v>348</v>
      </c>
      <c r="AN38" s="205">
        <v>350</v>
      </c>
      <c r="AO38" s="151" t="s">
        <v>42</v>
      </c>
      <c r="AP38" s="157">
        <v>300</v>
      </c>
      <c r="AQ38" s="273"/>
      <c r="AR38" s="204"/>
      <c r="AS38" s="245"/>
      <c r="AT38" s="245"/>
      <c r="AU38" s="245"/>
      <c r="AV38" s="245"/>
      <c r="AW38" s="290"/>
      <c r="AX38" s="204"/>
      <c r="AY38" s="204">
        <f t="shared" si="5"/>
        <v>2</v>
      </c>
      <c r="AZ38" s="204">
        <f>SUM(BA38-AY38)</f>
        <v>348</v>
      </c>
      <c r="BA38" s="205">
        <v>350</v>
      </c>
    </row>
    <row r="39" spans="1:53" ht="12.95" customHeight="1" x14ac:dyDescent="0.2">
      <c r="A39" s="151" t="s">
        <v>43</v>
      </c>
      <c r="B39" s="157">
        <v>4890</v>
      </c>
      <c r="C39" s="164">
        <v>42</v>
      </c>
      <c r="D39" s="159">
        <v>38</v>
      </c>
      <c r="E39" s="159">
        <v>25</v>
      </c>
      <c r="F39" s="160">
        <v>104</v>
      </c>
      <c r="G39" s="163">
        <v>93</v>
      </c>
      <c r="H39" s="159">
        <v>110</v>
      </c>
      <c r="I39" s="159">
        <v>277</v>
      </c>
      <c r="J39" s="159">
        <v>1834</v>
      </c>
      <c r="K39" s="159">
        <v>1800</v>
      </c>
      <c r="L39" s="159">
        <f>SUM(C39:K39)</f>
        <v>4323</v>
      </c>
      <c r="M39" s="160">
        <f>SUM(N39-L39)</f>
        <v>776</v>
      </c>
      <c r="N39" s="162">
        <v>5099</v>
      </c>
      <c r="O39" s="151" t="s">
        <v>43</v>
      </c>
      <c r="P39" s="157">
        <v>4890</v>
      </c>
      <c r="Q39" s="204">
        <v>380</v>
      </c>
      <c r="R39" s="204">
        <v>366</v>
      </c>
      <c r="S39" s="204">
        <v>30</v>
      </c>
      <c r="T39" s="204">
        <v>0</v>
      </c>
      <c r="U39" s="204">
        <v>0</v>
      </c>
      <c r="V39" s="204">
        <v>0</v>
      </c>
      <c r="W39" s="204">
        <v>0</v>
      </c>
      <c r="X39" s="204"/>
      <c r="Y39" s="204">
        <f>SUM(Q39:X39,L39)</f>
        <v>5099</v>
      </c>
      <c r="Z39" s="222">
        <f>SUM(AA39-Y39)</f>
        <v>0</v>
      </c>
      <c r="AA39" s="205">
        <v>5099</v>
      </c>
      <c r="AB39" s="151" t="s">
        <v>43</v>
      </c>
      <c r="AC39" s="157">
        <v>4890</v>
      </c>
      <c r="AD39" s="204"/>
      <c r="AE39" s="204"/>
      <c r="AF39" s="245"/>
      <c r="AG39" s="245"/>
      <c r="AH39" s="245"/>
      <c r="AI39" s="245"/>
      <c r="AJ39" s="245"/>
      <c r="AK39" s="245"/>
      <c r="AL39" s="204">
        <f t="shared" si="4"/>
        <v>5099</v>
      </c>
      <c r="AM39" s="222">
        <f>SUM(AN39-AL39)</f>
        <v>0</v>
      </c>
      <c r="AN39" s="205">
        <v>5099</v>
      </c>
      <c r="AO39" s="151" t="s">
        <v>43</v>
      </c>
      <c r="AP39" s="157">
        <v>4890</v>
      </c>
      <c r="AQ39" s="273"/>
      <c r="AR39" s="204"/>
      <c r="AS39" s="245"/>
      <c r="AT39" s="245"/>
      <c r="AU39" s="245"/>
      <c r="AV39" s="245"/>
      <c r="AW39" s="290"/>
      <c r="AX39" s="204"/>
      <c r="AY39" s="204">
        <f t="shared" si="5"/>
        <v>5099</v>
      </c>
      <c r="AZ39" s="222">
        <f>SUM(BA39-AY39)</f>
        <v>0</v>
      </c>
      <c r="BA39" s="205">
        <v>5099</v>
      </c>
    </row>
    <row r="40" spans="1:53" ht="12.95" customHeight="1" x14ac:dyDescent="0.2">
      <c r="A40" s="236" t="s">
        <v>95</v>
      </c>
      <c r="B40" s="199">
        <v>0</v>
      </c>
      <c r="C40" s="230">
        <v>0</v>
      </c>
      <c r="D40" s="195">
        <v>0</v>
      </c>
      <c r="E40" s="195">
        <v>0</v>
      </c>
      <c r="F40" s="231">
        <v>0</v>
      </c>
      <c r="G40" s="200">
        <v>0</v>
      </c>
      <c r="H40" s="195">
        <v>0</v>
      </c>
      <c r="I40" s="195">
        <v>0</v>
      </c>
      <c r="J40" s="195">
        <v>0</v>
      </c>
      <c r="K40" s="195">
        <v>0</v>
      </c>
      <c r="L40" s="231">
        <f>SUM(C40:K40)</f>
        <v>0</v>
      </c>
      <c r="M40" s="195">
        <v>0</v>
      </c>
      <c r="N40" s="197">
        <v>660</v>
      </c>
      <c r="O40" s="236" t="s">
        <v>95</v>
      </c>
      <c r="P40" s="199">
        <v>0</v>
      </c>
      <c r="Q40" s="233">
        <v>0</v>
      </c>
      <c r="R40" s="233">
        <v>0</v>
      </c>
      <c r="S40" s="233">
        <v>0</v>
      </c>
      <c r="T40" s="233">
        <v>1</v>
      </c>
      <c r="U40" s="233">
        <v>0</v>
      </c>
      <c r="V40" s="233">
        <v>2</v>
      </c>
      <c r="W40" s="233">
        <v>19</v>
      </c>
      <c r="X40" s="233"/>
      <c r="Y40" s="234">
        <f>SUM(Q40:X40,L40)</f>
        <v>22</v>
      </c>
      <c r="Z40" s="233">
        <f>SUM(AA40-Y40)</f>
        <v>638</v>
      </c>
      <c r="AA40" s="235">
        <v>660</v>
      </c>
      <c r="AB40" s="236" t="s">
        <v>152</v>
      </c>
      <c r="AC40" s="199">
        <v>0</v>
      </c>
      <c r="AD40" s="233"/>
      <c r="AE40" s="233"/>
      <c r="AF40" s="285"/>
      <c r="AG40" s="285">
        <v>3</v>
      </c>
      <c r="AH40" s="285">
        <v>47</v>
      </c>
      <c r="AI40" s="285">
        <v>1</v>
      </c>
      <c r="AJ40" s="285">
        <v>23</v>
      </c>
      <c r="AK40" s="285">
        <v>122</v>
      </c>
      <c r="AL40" s="234">
        <f t="shared" si="4"/>
        <v>218</v>
      </c>
      <c r="AM40" s="233">
        <f>SUM(AN40-AL40)</f>
        <v>442</v>
      </c>
      <c r="AN40" s="235">
        <v>660</v>
      </c>
      <c r="AO40" s="236" t="s">
        <v>167</v>
      </c>
      <c r="AP40" s="199">
        <v>0</v>
      </c>
      <c r="AQ40" s="276">
        <v>333</v>
      </c>
      <c r="AR40" s="233">
        <v>610</v>
      </c>
      <c r="AS40" s="285"/>
      <c r="AT40" s="285"/>
      <c r="AU40" s="285"/>
      <c r="AV40" s="285"/>
      <c r="AW40" s="293"/>
      <c r="AX40" s="233"/>
      <c r="AY40" s="234">
        <f t="shared" si="5"/>
        <v>1161</v>
      </c>
      <c r="AZ40" s="233">
        <f>SUM(BA40-AY40)</f>
        <v>-501</v>
      </c>
      <c r="BA40" s="235">
        <v>660</v>
      </c>
    </row>
    <row r="41" spans="1:53" ht="6.95" customHeight="1" x14ac:dyDescent="0.2">
      <c r="A41" s="151"/>
      <c r="B41" s="157"/>
      <c r="C41" s="164"/>
      <c r="D41" s="159"/>
      <c r="E41" s="159"/>
      <c r="F41" s="160"/>
      <c r="G41" s="163"/>
      <c r="H41" s="159"/>
      <c r="I41" s="159"/>
      <c r="J41" s="159"/>
      <c r="K41" s="159"/>
      <c r="L41" s="159"/>
      <c r="M41" s="159"/>
      <c r="N41" s="162"/>
      <c r="O41" s="237"/>
      <c r="P41" s="157"/>
      <c r="Q41" s="204"/>
      <c r="R41" s="204"/>
      <c r="S41" s="204"/>
      <c r="T41" s="204"/>
      <c r="U41" s="204"/>
      <c r="V41" s="204"/>
      <c r="W41" s="204"/>
      <c r="X41" s="204"/>
      <c r="Y41" s="222"/>
      <c r="Z41" s="204"/>
      <c r="AA41" s="205"/>
      <c r="AB41" s="237"/>
      <c r="AC41" s="157"/>
      <c r="AD41" s="204"/>
      <c r="AE41" s="204"/>
      <c r="AF41" s="245"/>
      <c r="AG41" s="245"/>
      <c r="AH41" s="245"/>
      <c r="AI41" s="245"/>
      <c r="AJ41" s="245"/>
      <c r="AK41" s="245"/>
      <c r="AL41" s="204">
        <f t="shared" si="4"/>
        <v>0</v>
      </c>
      <c r="AM41" s="204"/>
      <c r="AN41" s="205"/>
      <c r="AO41" s="237"/>
      <c r="AP41" s="157"/>
      <c r="AQ41" s="273"/>
      <c r="AR41" s="204"/>
      <c r="AS41" s="245"/>
      <c r="AT41" s="245"/>
      <c r="AU41" s="245"/>
      <c r="AV41" s="245"/>
      <c r="AW41" s="290"/>
      <c r="AX41" s="204"/>
      <c r="AY41" s="204">
        <f t="shared" si="5"/>
        <v>0</v>
      </c>
      <c r="AZ41" s="204"/>
      <c r="BA41" s="205"/>
    </row>
    <row r="42" spans="1:53" ht="12.95" customHeight="1" x14ac:dyDescent="0.2">
      <c r="A42" s="238" t="s">
        <v>66</v>
      </c>
      <c r="B42" s="239">
        <v>0</v>
      </c>
      <c r="C42" s="240">
        <v>0</v>
      </c>
      <c r="D42" s="204">
        <v>0</v>
      </c>
      <c r="E42" s="241">
        <v>0</v>
      </c>
      <c r="F42" s="240">
        <v>0</v>
      </c>
      <c r="G42" s="240">
        <v>0</v>
      </c>
      <c r="H42" s="241">
        <v>0</v>
      </c>
      <c r="I42" s="240">
        <v>0</v>
      </c>
      <c r="J42" s="241">
        <v>0</v>
      </c>
      <c r="K42" s="242">
        <v>0</v>
      </c>
      <c r="L42" s="240">
        <v>0</v>
      </c>
      <c r="M42" s="241">
        <v>150</v>
      </c>
      <c r="N42" s="243">
        <v>150</v>
      </c>
      <c r="O42" s="238" t="s">
        <v>66</v>
      </c>
      <c r="P42" s="244">
        <v>0</v>
      </c>
      <c r="Q42" s="241">
        <v>0</v>
      </c>
      <c r="R42" s="242">
        <v>0</v>
      </c>
      <c r="S42" s="241">
        <v>0</v>
      </c>
      <c r="T42" s="245">
        <v>0</v>
      </c>
      <c r="U42" s="241">
        <v>16</v>
      </c>
      <c r="V42" s="246">
        <v>12</v>
      </c>
      <c r="W42" s="241">
        <v>11</v>
      </c>
      <c r="X42" s="242">
        <v>8</v>
      </c>
      <c r="Y42" s="241">
        <f>SUM(P42:X42)</f>
        <v>47</v>
      </c>
      <c r="Z42" s="204">
        <f>SUM(AA42-Y42)</f>
        <v>103</v>
      </c>
      <c r="AA42" s="243">
        <v>150</v>
      </c>
      <c r="AB42" s="238" t="s">
        <v>149</v>
      </c>
      <c r="AC42" s="244">
        <v>0</v>
      </c>
      <c r="AD42" s="241">
        <v>10</v>
      </c>
      <c r="AE42" s="242">
        <v>3</v>
      </c>
      <c r="AF42" s="246">
        <v>3</v>
      </c>
      <c r="AG42" s="245">
        <v>4</v>
      </c>
      <c r="AH42" s="245">
        <v>3</v>
      </c>
      <c r="AI42" s="246">
        <v>6</v>
      </c>
      <c r="AJ42" s="246">
        <v>3</v>
      </c>
      <c r="AK42" s="299"/>
      <c r="AL42" s="204">
        <f t="shared" si="4"/>
        <v>79</v>
      </c>
      <c r="AM42" s="204">
        <f>SUM(AN42-AL42)</f>
        <v>71</v>
      </c>
      <c r="AN42" s="243">
        <v>150</v>
      </c>
      <c r="AO42" s="238" t="s">
        <v>149</v>
      </c>
      <c r="AP42" s="244">
        <v>0</v>
      </c>
      <c r="AQ42" s="277"/>
      <c r="AR42" s="242"/>
      <c r="AS42" s="246"/>
      <c r="AT42" s="245"/>
      <c r="AU42" s="245"/>
      <c r="AV42" s="246"/>
      <c r="AW42" s="294"/>
      <c r="AX42" s="242"/>
      <c r="AY42" s="204">
        <f t="shared" si="5"/>
        <v>79</v>
      </c>
      <c r="AZ42" s="204">
        <f>SUM(BA42-AY42)</f>
        <v>71</v>
      </c>
      <c r="BA42" s="243">
        <v>150</v>
      </c>
    </row>
    <row r="43" spans="1:53" ht="6.95" customHeight="1" x14ac:dyDescent="0.2">
      <c r="A43" s="247"/>
      <c r="B43" s="239"/>
      <c r="C43" s="248"/>
      <c r="D43" s="248"/>
      <c r="E43" s="247"/>
      <c r="F43" s="248"/>
      <c r="G43" s="248"/>
      <c r="H43" s="247"/>
      <c r="I43" s="248"/>
      <c r="J43" s="247"/>
      <c r="K43" s="249"/>
      <c r="L43" s="248"/>
      <c r="M43" s="247"/>
      <c r="N43" s="250"/>
      <c r="O43" s="247"/>
      <c r="P43" s="251"/>
      <c r="Q43" s="247"/>
      <c r="R43" s="249"/>
      <c r="S43" s="247"/>
      <c r="T43" s="249"/>
      <c r="U43" s="247"/>
      <c r="V43" s="249"/>
      <c r="W43" s="247"/>
      <c r="X43" s="249"/>
      <c r="Y43" s="247"/>
      <c r="Z43" s="249"/>
      <c r="AA43" s="250"/>
      <c r="AB43" s="247"/>
      <c r="AC43" s="251"/>
      <c r="AD43" s="247"/>
      <c r="AE43" s="249"/>
      <c r="AF43" s="286"/>
      <c r="AG43" s="287"/>
      <c r="AH43" s="288"/>
      <c r="AI43" s="287"/>
      <c r="AJ43" s="286"/>
      <c r="AK43" s="287"/>
      <c r="AL43" s="247"/>
      <c r="AM43" s="249"/>
      <c r="AN43" s="250"/>
      <c r="AO43" s="247"/>
      <c r="AP43" s="251"/>
      <c r="AQ43" s="278"/>
      <c r="AR43" s="249"/>
      <c r="AS43" s="286"/>
      <c r="AT43" s="287"/>
      <c r="AU43" s="288"/>
      <c r="AV43" s="287"/>
      <c r="AW43" s="295"/>
      <c r="AX43" s="249"/>
      <c r="AY43" s="247"/>
      <c r="AZ43" s="249"/>
      <c r="BA43" s="250"/>
    </row>
    <row r="44" spans="1:53" ht="12.95" customHeight="1" x14ac:dyDescent="0.2">
      <c r="A44" s="203" t="s">
        <v>44</v>
      </c>
      <c r="B44" s="173">
        <f>SUM(B7:B42)</f>
        <v>18373</v>
      </c>
      <c r="C44" s="252">
        <f>SUM(C7:C42)</f>
        <v>1030</v>
      </c>
      <c r="D44" s="252">
        <v>263</v>
      </c>
      <c r="E44" s="252">
        <f t="shared" ref="E44:K44" si="6">SUM(E7:E42)</f>
        <v>828</v>
      </c>
      <c r="F44" s="252">
        <f t="shared" si="6"/>
        <v>649</v>
      </c>
      <c r="G44" s="252">
        <f t="shared" si="6"/>
        <v>1569</v>
      </c>
      <c r="H44" s="252">
        <f t="shared" si="6"/>
        <v>832</v>
      </c>
      <c r="I44" s="252">
        <f t="shared" si="6"/>
        <v>618</v>
      </c>
      <c r="J44" s="252">
        <f t="shared" si="6"/>
        <v>2062</v>
      </c>
      <c r="K44" s="252">
        <f t="shared" si="6"/>
        <v>2539</v>
      </c>
      <c r="L44" s="252">
        <f>SUM(C44:K44)</f>
        <v>10390</v>
      </c>
      <c r="M44" s="252">
        <f>SUM(M7:M42)</f>
        <v>6213</v>
      </c>
      <c r="N44" s="173">
        <v>16778</v>
      </c>
      <c r="O44" s="253" t="s">
        <v>44</v>
      </c>
      <c r="P44" s="173">
        <f>SUM(P7:P42)</f>
        <v>18373</v>
      </c>
      <c r="Q44" s="207">
        <f t="shared" ref="Q44:Y44" si="7">SUM(Q6:Q43)</f>
        <v>733</v>
      </c>
      <c r="R44" s="207">
        <f t="shared" si="7"/>
        <v>553</v>
      </c>
      <c r="S44" s="207">
        <f t="shared" si="7"/>
        <v>259</v>
      </c>
      <c r="T44" s="207">
        <f t="shared" si="7"/>
        <v>18</v>
      </c>
      <c r="U44" s="207">
        <f t="shared" si="7"/>
        <v>33</v>
      </c>
      <c r="V44" s="207">
        <f t="shared" si="7"/>
        <v>235</v>
      </c>
      <c r="W44" s="207">
        <f t="shared" si="7"/>
        <v>124</v>
      </c>
      <c r="X44" s="207">
        <f t="shared" si="7"/>
        <v>20</v>
      </c>
      <c r="Y44" s="207">
        <f t="shared" si="7"/>
        <v>12365</v>
      </c>
      <c r="Z44" s="207">
        <f>SUM(Z7:Z42)</f>
        <v>4896</v>
      </c>
      <c r="AA44" s="209">
        <f>SUM(AA7:AA42)</f>
        <v>17261</v>
      </c>
      <c r="AB44" s="253" t="s">
        <v>44</v>
      </c>
      <c r="AC44" s="173">
        <f t="shared" ref="AC44:AJ44" si="8">SUM(AC7:AC42)</f>
        <v>18373</v>
      </c>
      <c r="AD44" s="207">
        <f t="shared" si="8"/>
        <v>17</v>
      </c>
      <c r="AE44" s="207">
        <f t="shared" si="8"/>
        <v>6</v>
      </c>
      <c r="AF44" s="283">
        <f t="shared" si="8"/>
        <v>4</v>
      </c>
      <c r="AG44" s="283">
        <f t="shared" si="8"/>
        <v>15</v>
      </c>
      <c r="AH44" s="283">
        <f t="shared" si="8"/>
        <v>52</v>
      </c>
      <c r="AI44" s="283">
        <f t="shared" si="8"/>
        <v>17</v>
      </c>
      <c r="AJ44" s="283">
        <f t="shared" si="8"/>
        <v>74</v>
      </c>
      <c r="AK44" s="283">
        <f>SUM(AK7:AK42)</f>
        <v>152</v>
      </c>
      <c r="AL44" s="207">
        <f>SUM(AL7:AL42)</f>
        <v>12702</v>
      </c>
      <c r="AM44" s="207">
        <f>SUM(AM7:AM42)</f>
        <v>4559</v>
      </c>
      <c r="AN44" s="209">
        <f>SUM(AN7:AN42)</f>
        <v>17261</v>
      </c>
      <c r="AO44" s="253" t="s">
        <v>44</v>
      </c>
      <c r="AP44" s="173">
        <f t="shared" ref="AP44:AW44" si="9">SUM(AP7:AP42)</f>
        <v>18373</v>
      </c>
      <c r="AQ44" s="274">
        <f t="shared" si="9"/>
        <v>738</v>
      </c>
      <c r="AR44" s="207">
        <f t="shared" si="9"/>
        <v>621</v>
      </c>
      <c r="AS44" s="283">
        <f t="shared" si="9"/>
        <v>0</v>
      </c>
      <c r="AT44" s="283">
        <f t="shared" si="9"/>
        <v>0</v>
      </c>
      <c r="AU44" s="283">
        <f t="shared" si="9"/>
        <v>0</v>
      </c>
      <c r="AV44" s="283">
        <f t="shared" si="9"/>
        <v>0</v>
      </c>
      <c r="AW44" s="291">
        <f t="shared" si="9"/>
        <v>0</v>
      </c>
      <c r="AX44" s="207">
        <f>SUM(AX7:AX42)</f>
        <v>0</v>
      </c>
      <c r="AY44" s="207">
        <f>SUM(AY7:AY42)</f>
        <v>14061</v>
      </c>
      <c r="AZ44" s="207">
        <f>SUM(AZ7:AZ42)</f>
        <v>3200</v>
      </c>
      <c r="BA44" s="209">
        <f>SUM(BA7:BA42)</f>
        <v>17261</v>
      </c>
    </row>
    <row r="46" spans="1:53" ht="15.75" x14ac:dyDescent="0.25">
      <c r="L46" s="63"/>
      <c r="M46" s="141"/>
      <c r="O46" s="138"/>
      <c r="X46" s="63"/>
    </row>
    <row r="48" spans="1:53" x14ac:dyDescent="0.2">
      <c r="I48" s="63"/>
      <c r="O48" s="144"/>
    </row>
  </sheetData>
  <printOptions horizontalCentered="1" verticalCentered="1"/>
  <pageMargins left="0.39370078740157483" right="0.39370078740157483" top="0.19685039370078741" bottom="0.19685039370078741" header="0.51181102362204722" footer="0.51181102362204722"/>
  <pageSetup paperSize="9" orientation="landscape" r:id="rId1"/>
  <headerFooter alignWithMargins="0"/>
  <ignoredErrors>
    <ignoredError sqref="AY9:AY42 AL7:AL44 L7:L44 Y7:Y44 AY7:AY8" formulaRange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BA48"/>
  <sheetViews>
    <sheetView showGridLines="0" showZeros="0" view="pageLayout" topLeftCell="AC4" zoomScaleNormal="100" zoomScaleSheetLayoutView="100" workbookViewId="0">
      <selection activeCell="AT41" sqref="AT41"/>
    </sheetView>
  </sheetViews>
  <sheetFormatPr baseColWidth="10" defaultRowHeight="15" x14ac:dyDescent="0.2"/>
  <cols>
    <col min="1" max="1" width="53" style="1" customWidth="1"/>
    <col min="2" max="2" width="8.140625" style="1" customWidth="1"/>
    <col min="3" max="3" width="5.85546875" style="1" customWidth="1"/>
    <col min="4" max="6" width="5.85546875" style="2" customWidth="1"/>
    <col min="7" max="7" width="6" style="2" customWidth="1"/>
    <col min="8" max="9" width="5.85546875" style="1" customWidth="1"/>
    <col min="10" max="10" width="6.42578125" style="1" bestFit="1" customWidth="1"/>
    <col min="11" max="11" width="5.85546875" style="1" customWidth="1"/>
    <col min="12" max="12" width="7.28515625" style="1" customWidth="1"/>
    <col min="13" max="13" width="10" style="1" customWidth="1"/>
    <col min="14" max="14" width="8.140625" style="1" customWidth="1"/>
    <col min="15" max="15" width="54.140625" style="1" customWidth="1"/>
    <col min="16" max="16" width="8.140625" style="1" customWidth="1"/>
    <col min="17" max="18" width="5.85546875" style="1" customWidth="1"/>
    <col min="19" max="19" width="6.28515625" style="1" customWidth="1"/>
    <col min="20" max="20" width="6" style="1" customWidth="1"/>
    <col min="21" max="24" width="5.85546875" style="1" customWidth="1"/>
    <col min="25" max="25" width="7.28515625" style="1" customWidth="1"/>
    <col min="26" max="26" width="9.7109375" style="1" customWidth="1"/>
    <col min="27" max="27" width="8.140625" style="1" customWidth="1"/>
    <col min="28" max="28" width="51.7109375" style="1" customWidth="1"/>
    <col min="29" max="29" width="7.7109375" style="1" customWidth="1"/>
    <col min="30" max="37" width="6" style="1" customWidth="1"/>
    <col min="38" max="38" width="7.5703125" style="1" customWidth="1"/>
    <col min="39" max="39" width="9.7109375" style="1" customWidth="1"/>
    <col min="40" max="40" width="7.85546875" style="1" customWidth="1"/>
    <col min="41" max="41" width="51.7109375" style="1" customWidth="1"/>
    <col min="42" max="42" width="7.7109375" style="1" customWidth="1"/>
    <col min="43" max="50" width="6" style="1" customWidth="1"/>
    <col min="51" max="51" width="7.5703125" style="1" customWidth="1"/>
    <col min="52" max="52" width="9.7109375" style="1" customWidth="1"/>
    <col min="53" max="53" width="7.85546875" style="1" customWidth="1"/>
    <col min="54" max="16384" width="11.42578125" style="1"/>
  </cols>
  <sheetData>
    <row r="1" spans="1:53" x14ac:dyDescent="0.2">
      <c r="A1" s="1" t="s">
        <v>0</v>
      </c>
      <c r="B1" s="1" t="s">
        <v>97</v>
      </c>
      <c r="K1"/>
      <c r="L1" s="3" t="s">
        <v>102</v>
      </c>
      <c r="M1"/>
      <c r="N1" s="3" t="s">
        <v>2</v>
      </c>
      <c r="O1" s="1" t="s">
        <v>0</v>
      </c>
      <c r="P1" s="1" t="s">
        <v>120</v>
      </c>
      <c r="R1" s="2"/>
      <c r="S1" s="2"/>
      <c r="T1" s="2"/>
      <c r="U1" s="2"/>
      <c r="Y1" s="3" t="s">
        <v>108</v>
      </c>
      <c r="Z1"/>
      <c r="AA1" s="3" t="s">
        <v>3</v>
      </c>
      <c r="AB1" s="1" t="s">
        <v>0</v>
      </c>
      <c r="AC1" s="1" t="s">
        <v>168</v>
      </c>
      <c r="AD1" s="301"/>
      <c r="AE1" s="302"/>
      <c r="AF1" s="302"/>
      <c r="AG1" s="302"/>
      <c r="AH1" s="302"/>
      <c r="AI1" s="301"/>
      <c r="AJ1" s="301"/>
      <c r="AK1" s="301"/>
      <c r="AL1" s="303" t="s">
        <v>169</v>
      </c>
      <c r="AM1" s="304"/>
      <c r="AN1" s="3" t="s">
        <v>128</v>
      </c>
      <c r="AO1" s="1" t="s">
        <v>0</v>
      </c>
      <c r="AP1" s="1" t="s">
        <v>176</v>
      </c>
      <c r="AR1" s="2"/>
      <c r="AS1" s="2"/>
      <c r="AT1" s="265"/>
      <c r="AU1" s="265"/>
      <c r="AV1" s="264"/>
      <c r="AW1" s="264"/>
      <c r="AX1" s="264"/>
      <c r="AY1" s="280" t="s">
        <v>175</v>
      </c>
      <c r="AZ1"/>
      <c r="BA1" s="298" t="s">
        <v>163</v>
      </c>
    </row>
    <row r="2" spans="1:53" ht="6.95" customHeight="1" x14ac:dyDescent="0.2">
      <c r="R2" s="2"/>
      <c r="S2" s="2"/>
      <c r="T2" s="2"/>
      <c r="U2" s="2"/>
      <c r="AE2" s="2"/>
      <c r="AF2" s="2"/>
      <c r="AG2" s="2"/>
      <c r="AH2" s="2"/>
      <c r="AR2" s="2"/>
      <c r="AS2" s="2"/>
      <c r="AT2" s="2"/>
      <c r="AU2" s="2"/>
    </row>
    <row r="3" spans="1:53" ht="15.75" x14ac:dyDescent="0.25">
      <c r="A3" s="1" t="s">
        <v>45</v>
      </c>
      <c r="B3" s="4"/>
      <c r="C3" s="4"/>
      <c r="H3"/>
      <c r="L3" s="5" t="s">
        <v>6</v>
      </c>
      <c r="O3" s="1" t="s">
        <v>45</v>
      </c>
      <c r="P3" s="4"/>
      <c r="Q3" s="4"/>
      <c r="R3" s="2"/>
      <c r="S3" s="2"/>
      <c r="T3" s="2"/>
      <c r="U3" s="2"/>
      <c r="V3"/>
      <c r="Y3" s="5" t="s">
        <v>6</v>
      </c>
      <c r="Z3"/>
      <c r="AB3" s="1" t="s">
        <v>45</v>
      </c>
      <c r="AC3" s="4"/>
      <c r="AD3" s="4"/>
      <c r="AE3" s="2"/>
      <c r="AF3" s="2"/>
      <c r="AG3" s="2"/>
      <c r="AH3" s="2"/>
      <c r="AI3"/>
      <c r="AL3" s="5"/>
      <c r="AM3"/>
      <c r="AO3" s="1" t="s">
        <v>45</v>
      </c>
      <c r="AP3" s="4"/>
      <c r="AQ3" s="4"/>
      <c r="AR3" s="2"/>
      <c r="AS3" s="2"/>
      <c r="AT3" s="2"/>
      <c r="AU3" s="2"/>
      <c r="AV3"/>
      <c r="AY3" s="5" t="s">
        <v>6</v>
      </c>
      <c r="AZ3"/>
    </row>
    <row r="4" spans="1:53" ht="6.95" customHeight="1" x14ac:dyDescent="0.2"/>
    <row r="5" spans="1:53" ht="63.75" x14ac:dyDescent="0.2">
      <c r="A5" s="6" t="s">
        <v>8</v>
      </c>
      <c r="B5" s="7" t="s">
        <v>9</v>
      </c>
      <c r="C5" s="8" t="s">
        <v>46</v>
      </c>
      <c r="D5" s="9" t="s">
        <v>81</v>
      </c>
      <c r="E5" s="9" t="s">
        <v>82</v>
      </c>
      <c r="F5" s="10" t="s">
        <v>83</v>
      </c>
      <c r="G5" s="11" t="s">
        <v>84</v>
      </c>
      <c r="H5" s="12" t="s">
        <v>85</v>
      </c>
      <c r="I5" s="12" t="s">
        <v>86</v>
      </c>
      <c r="J5" s="12" t="s">
        <v>91</v>
      </c>
      <c r="K5" s="12" t="s">
        <v>87</v>
      </c>
      <c r="L5" s="12" t="s">
        <v>10</v>
      </c>
      <c r="M5" s="13" t="s">
        <v>88</v>
      </c>
      <c r="N5" s="297" t="s">
        <v>161</v>
      </c>
      <c r="O5" s="6" t="s">
        <v>8</v>
      </c>
      <c r="P5" s="7" t="s">
        <v>9</v>
      </c>
      <c r="Q5" s="15" t="s">
        <v>89</v>
      </c>
      <c r="R5" s="15" t="s">
        <v>90</v>
      </c>
      <c r="S5" s="15" t="s">
        <v>92</v>
      </c>
      <c r="T5" s="15" t="s">
        <v>103</v>
      </c>
      <c r="U5" s="15" t="s">
        <v>105</v>
      </c>
      <c r="V5" s="15" t="s">
        <v>117</v>
      </c>
      <c r="W5" s="15" t="s">
        <v>121</v>
      </c>
      <c r="X5" s="15" t="s">
        <v>122</v>
      </c>
      <c r="Y5" s="12" t="s">
        <v>14</v>
      </c>
      <c r="Z5" s="13" t="s">
        <v>107</v>
      </c>
      <c r="AA5" s="297" t="s">
        <v>162</v>
      </c>
      <c r="AB5" s="270" t="s">
        <v>8</v>
      </c>
      <c r="AC5" s="271" t="s">
        <v>9</v>
      </c>
      <c r="AD5" s="266" t="s">
        <v>133</v>
      </c>
      <c r="AE5" s="266" t="s">
        <v>138</v>
      </c>
      <c r="AF5" s="266" t="s">
        <v>141</v>
      </c>
      <c r="AG5" s="279" t="s">
        <v>145</v>
      </c>
      <c r="AH5" s="279" t="s">
        <v>148</v>
      </c>
      <c r="AI5" s="279" t="s">
        <v>153</v>
      </c>
      <c r="AJ5" s="279" t="s">
        <v>160</v>
      </c>
      <c r="AK5" s="279" t="s">
        <v>164</v>
      </c>
      <c r="AL5" s="267" t="s">
        <v>14</v>
      </c>
      <c r="AM5" s="268" t="s">
        <v>107</v>
      </c>
      <c r="AN5" s="296" t="s">
        <v>161</v>
      </c>
      <c r="AO5" s="270" t="s">
        <v>8</v>
      </c>
      <c r="AP5" s="271" t="s">
        <v>9</v>
      </c>
      <c r="AQ5" s="279" t="s">
        <v>171</v>
      </c>
      <c r="AR5" s="279" t="s">
        <v>172</v>
      </c>
      <c r="AS5" s="281" t="s">
        <v>174</v>
      </c>
      <c r="AT5" s="279" t="s">
        <v>173</v>
      </c>
      <c r="AU5" s="279">
        <v>2020</v>
      </c>
      <c r="AV5" s="279">
        <v>2021</v>
      </c>
      <c r="AW5" s="289">
        <v>2022</v>
      </c>
      <c r="AX5" s="279">
        <v>2023</v>
      </c>
      <c r="AY5" s="267" t="s">
        <v>14</v>
      </c>
      <c r="AZ5" s="268" t="s">
        <v>107</v>
      </c>
      <c r="BA5" s="296" t="s">
        <v>161</v>
      </c>
    </row>
    <row r="6" spans="1:53" ht="12.95" customHeight="1" x14ac:dyDescent="0.2">
      <c r="A6" s="145" t="s">
        <v>16</v>
      </c>
      <c r="B6" s="146"/>
      <c r="C6" s="147"/>
      <c r="D6" s="148"/>
      <c r="E6" s="148"/>
      <c r="F6" s="149"/>
      <c r="G6" s="150"/>
      <c r="H6" s="151"/>
      <c r="I6" s="151"/>
      <c r="J6" s="151"/>
      <c r="K6" s="151"/>
      <c r="L6" s="151"/>
      <c r="M6" s="151"/>
      <c r="N6" s="153"/>
      <c r="O6" s="145" t="s">
        <v>16</v>
      </c>
      <c r="P6" s="146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5"/>
      <c r="AB6" s="145" t="s">
        <v>16</v>
      </c>
      <c r="AC6" s="146"/>
      <c r="AD6" s="204"/>
      <c r="AE6" s="204"/>
      <c r="AF6" s="245"/>
      <c r="AG6" s="245"/>
      <c r="AH6" s="245"/>
      <c r="AI6" s="245"/>
      <c r="AJ6" s="245"/>
      <c r="AK6" s="245"/>
      <c r="AL6" s="204"/>
      <c r="AM6" s="204"/>
      <c r="AN6" s="205"/>
      <c r="AO6" s="145" t="s">
        <v>16</v>
      </c>
      <c r="AP6" s="146"/>
      <c r="AQ6" s="245"/>
      <c r="AR6" s="245"/>
      <c r="AS6" s="273"/>
      <c r="AT6" s="245"/>
      <c r="AU6" s="245"/>
      <c r="AV6" s="245"/>
      <c r="AW6" s="290"/>
      <c r="AX6" s="204"/>
      <c r="AY6" s="204"/>
      <c r="AZ6" s="204"/>
      <c r="BA6" s="205"/>
    </row>
    <row r="7" spans="1:53" ht="12.95" customHeight="1" x14ac:dyDescent="0.2">
      <c r="A7" s="151" t="s">
        <v>110</v>
      </c>
      <c r="B7" s="157">
        <v>4200</v>
      </c>
      <c r="C7" s="260">
        <v>806</v>
      </c>
      <c r="D7" s="260">
        <v>123</v>
      </c>
      <c r="E7" s="260">
        <v>760</v>
      </c>
      <c r="F7" s="261">
        <v>468</v>
      </c>
      <c r="G7" s="262">
        <v>1399</v>
      </c>
      <c r="H7" s="260">
        <v>654</v>
      </c>
      <c r="I7" s="260">
        <v>167</v>
      </c>
      <c r="J7" s="260">
        <v>117</v>
      </c>
      <c r="K7" s="260">
        <v>2</v>
      </c>
      <c r="L7" s="260">
        <f>SUM(C7:K7)</f>
        <v>4496</v>
      </c>
      <c r="M7" s="159">
        <v>0</v>
      </c>
      <c r="N7" s="162">
        <v>4494</v>
      </c>
      <c r="O7" s="151" t="s">
        <v>17</v>
      </c>
      <c r="P7" s="157">
        <v>4200</v>
      </c>
      <c r="Q7" s="204">
        <v>0</v>
      </c>
      <c r="R7" s="204">
        <v>0</v>
      </c>
      <c r="S7" s="204">
        <v>0</v>
      </c>
      <c r="T7" s="204">
        <v>0</v>
      </c>
      <c r="U7" s="204">
        <v>0</v>
      </c>
      <c r="V7" s="204">
        <v>0</v>
      </c>
      <c r="W7" s="204">
        <v>0</v>
      </c>
      <c r="X7" s="204"/>
      <c r="Y7" s="245">
        <f t="shared" ref="Y7:Y12" si="0">SUM(Q7:X7,L7)</f>
        <v>4496</v>
      </c>
      <c r="Z7" s="204">
        <f t="shared" ref="Z7:Z12" si="1">SUM(AA7-Y7)</f>
        <v>-2</v>
      </c>
      <c r="AA7" s="205">
        <v>4494</v>
      </c>
      <c r="AB7" s="151" t="s">
        <v>17</v>
      </c>
      <c r="AC7" s="157">
        <v>4200</v>
      </c>
      <c r="AD7" s="204"/>
      <c r="AE7" s="204"/>
      <c r="AF7" s="245"/>
      <c r="AG7" s="245"/>
      <c r="AH7" s="245"/>
      <c r="AI7" s="245"/>
      <c r="AJ7" s="245"/>
      <c r="AK7" s="245"/>
      <c r="AL7" s="204">
        <f>SUM(AD7:AK7,Y7)</f>
        <v>4496</v>
      </c>
      <c r="AM7" s="204">
        <f t="shared" ref="AM7:AM12" si="2">SUM(AN7-AL7)</f>
        <v>-2</v>
      </c>
      <c r="AN7" s="205">
        <v>4494</v>
      </c>
      <c r="AO7" s="151" t="s">
        <v>17</v>
      </c>
      <c r="AP7" s="157">
        <v>4200</v>
      </c>
      <c r="AQ7" s="245"/>
      <c r="AR7" s="245"/>
      <c r="AS7" s="273"/>
      <c r="AT7" s="245"/>
      <c r="AU7" s="245"/>
      <c r="AV7" s="245"/>
      <c r="AW7" s="290"/>
      <c r="AX7" s="204"/>
      <c r="AY7" s="204">
        <f>SUM(AQ7:AX7,AL7)</f>
        <v>4496</v>
      </c>
      <c r="AZ7" s="204">
        <f t="shared" ref="AZ7:AZ12" si="3">SUM(BA7-AY7)</f>
        <v>-2</v>
      </c>
      <c r="BA7" s="205">
        <v>4494</v>
      </c>
    </row>
    <row r="8" spans="1:53" ht="12.95" customHeight="1" x14ac:dyDescent="0.2">
      <c r="A8" s="151" t="s">
        <v>116</v>
      </c>
      <c r="B8" s="157">
        <v>0</v>
      </c>
      <c r="C8" s="164">
        <v>0</v>
      </c>
      <c r="D8" s="159">
        <v>0</v>
      </c>
      <c r="E8" s="159">
        <v>0</v>
      </c>
      <c r="F8" s="160">
        <v>0</v>
      </c>
      <c r="G8" s="165">
        <v>0</v>
      </c>
      <c r="H8" s="159">
        <v>0</v>
      </c>
      <c r="I8" s="159">
        <v>0</v>
      </c>
      <c r="J8" s="159">
        <v>0</v>
      </c>
      <c r="K8" s="159">
        <v>0</v>
      </c>
      <c r="L8" s="159">
        <f>SUM(C8:K8)</f>
        <v>0</v>
      </c>
      <c r="M8" s="159">
        <f>SUM(N8-L8)</f>
        <v>10</v>
      </c>
      <c r="N8" s="162">
        <v>10</v>
      </c>
      <c r="O8" s="151" t="s">
        <v>116</v>
      </c>
      <c r="P8" s="157">
        <v>0</v>
      </c>
      <c r="Q8" s="204">
        <v>0</v>
      </c>
      <c r="R8" s="204">
        <v>0</v>
      </c>
      <c r="S8" s="204">
        <v>0</v>
      </c>
      <c r="T8" s="204">
        <v>0</v>
      </c>
      <c r="U8" s="204">
        <v>0</v>
      </c>
      <c r="V8" s="204">
        <v>0</v>
      </c>
      <c r="W8" s="204">
        <v>5</v>
      </c>
      <c r="X8" s="204">
        <v>-5</v>
      </c>
      <c r="Y8" s="204">
        <f t="shared" si="0"/>
        <v>0</v>
      </c>
      <c r="Z8" s="204">
        <f t="shared" si="1"/>
        <v>10</v>
      </c>
      <c r="AA8" s="205">
        <v>10</v>
      </c>
      <c r="AB8" s="151" t="s">
        <v>124</v>
      </c>
      <c r="AC8" s="157">
        <v>0</v>
      </c>
      <c r="AD8" s="204"/>
      <c r="AE8" s="204"/>
      <c r="AF8" s="245"/>
      <c r="AG8" s="245"/>
      <c r="AH8" s="245"/>
      <c r="AI8" s="245"/>
      <c r="AJ8" s="245"/>
      <c r="AK8" s="245"/>
      <c r="AL8" s="204">
        <f t="shared" ref="AL8:AL42" si="4">SUM(AD8:AK8,Y8)</f>
        <v>0</v>
      </c>
      <c r="AM8" s="204">
        <f t="shared" si="2"/>
        <v>10</v>
      </c>
      <c r="AN8" s="205">
        <v>10</v>
      </c>
      <c r="AO8" s="151" t="s">
        <v>124</v>
      </c>
      <c r="AP8" s="157">
        <v>0</v>
      </c>
      <c r="AQ8" s="245"/>
      <c r="AR8" s="245"/>
      <c r="AS8" s="273"/>
      <c r="AT8" s="245"/>
      <c r="AU8" s="245"/>
      <c r="AV8" s="245"/>
      <c r="AW8" s="290"/>
      <c r="AX8" s="204"/>
      <c r="AY8" s="204">
        <f>SUM(AQ8:AX8,AL8)</f>
        <v>0</v>
      </c>
      <c r="AZ8" s="204">
        <f t="shared" si="3"/>
        <v>10</v>
      </c>
      <c r="BA8" s="205">
        <v>10</v>
      </c>
    </row>
    <row r="9" spans="1:53" ht="12.95" customHeight="1" x14ac:dyDescent="0.2">
      <c r="A9" s="151" t="s">
        <v>19</v>
      </c>
      <c r="B9" s="157">
        <v>1000</v>
      </c>
      <c r="C9" s="164">
        <v>0</v>
      </c>
      <c r="D9" s="159">
        <v>0</v>
      </c>
      <c r="E9" s="159">
        <v>1</v>
      </c>
      <c r="F9" s="160">
        <v>0</v>
      </c>
      <c r="G9" s="165">
        <v>5</v>
      </c>
      <c r="H9" s="159">
        <v>3</v>
      </c>
      <c r="I9" s="159">
        <v>0</v>
      </c>
      <c r="J9" s="159">
        <v>0</v>
      </c>
      <c r="K9" s="159">
        <v>2</v>
      </c>
      <c r="L9" s="159">
        <f>SUM(C9:K9)</f>
        <v>11</v>
      </c>
      <c r="M9" s="159">
        <f>SUM(N9-L9)</f>
        <v>989</v>
      </c>
      <c r="N9" s="162">
        <v>1000</v>
      </c>
      <c r="O9" s="151" t="s">
        <v>19</v>
      </c>
      <c r="P9" s="157">
        <v>1000</v>
      </c>
      <c r="Q9" s="204">
        <v>0</v>
      </c>
      <c r="R9" s="204">
        <v>2</v>
      </c>
      <c r="S9" s="204">
        <v>0</v>
      </c>
      <c r="T9" s="204">
        <v>0</v>
      </c>
      <c r="U9" s="204">
        <v>0</v>
      </c>
      <c r="V9" s="204">
        <v>3</v>
      </c>
      <c r="W9" s="204">
        <v>4</v>
      </c>
      <c r="X9" s="204">
        <v>1</v>
      </c>
      <c r="Y9" s="204">
        <f t="shared" si="0"/>
        <v>21</v>
      </c>
      <c r="Z9" s="204">
        <f t="shared" si="1"/>
        <v>979</v>
      </c>
      <c r="AA9" s="205">
        <v>1000</v>
      </c>
      <c r="AB9" s="151" t="s">
        <v>126</v>
      </c>
      <c r="AC9" s="157">
        <v>1000</v>
      </c>
      <c r="AD9" s="204"/>
      <c r="AE9" s="204"/>
      <c r="AF9" s="245"/>
      <c r="AG9" s="245"/>
      <c r="AH9" s="245"/>
      <c r="AI9" s="245"/>
      <c r="AJ9" s="245"/>
      <c r="AK9" s="245"/>
      <c r="AL9" s="204">
        <f t="shared" si="4"/>
        <v>21</v>
      </c>
      <c r="AM9" s="204">
        <f t="shared" si="2"/>
        <v>979</v>
      </c>
      <c r="AN9" s="205">
        <v>1000</v>
      </c>
      <c r="AO9" s="151" t="s">
        <v>126</v>
      </c>
      <c r="AP9" s="157">
        <v>1000</v>
      </c>
      <c r="AQ9" s="245"/>
      <c r="AR9" s="245"/>
      <c r="AS9" s="273"/>
      <c r="AT9" s="245"/>
      <c r="AU9" s="245"/>
      <c r="AV9" s="245"/>
      <c r="AW9" s="290"/>
      <c r="AX9" s="204"/>
      <c r="AY9" s="204">
        <f t="shared" ref="AY9:AY42" si="5">SUM(AQ9:AX9,AL9)</f>
        <v>21</v>
      </c>
      <c r="AZ9" s="204">
        <f t="shared" si="3"/>
        <v>979</v>
      </c>
      <c r="BA9" s="205">
        <v>1000</v>
      </c>
    </row>
    <row r="10" spans="1:53" ht="12.95" customHeight="1" x14ac:dyDescent="0.2">
      <c r="A10" s="151" t="s">
        <v>20</v>
      </c>
      <c r="B10" s="157">
        <v>300</v>
      </c>
      <c r="C10" s="164">
        <v>0</v>
      </c>
      <c r="D10" s="159">
        <v>0</v>
      </c>
      <c r="E10" s="159">
        <v>0</v>
      </c>
      <c r="F10" s="160">
        <v>0</v>
      </c>
      <c r="G10" s="165">
        <v>0</v>
      </c>
      <c r="H10" s="159">
        <v>0</v>
      </c>
      <c r="I10" s="159">
        <v>150</v>
      </c>
      <c r="J10" s="159">
        <v>0</v>
      </c>
      <c r="K10" s="159">
        <v>0</v>
      </c>
      <c r="L10" s="159">
        <f>SUM(C10:K10)</f>
        <v>150</v>
      </c>
      <c r="M10" s="159">
        <v>150</v>
      </c>
      <c r="N10" s="162">
        <f>SUM(L10:M10)</f>
        <v>300</v>
      </c>
      <c r="O10" s="151" t="s">
        <v>20</v>
      </c>
      <c r="P10" s="157">
        <v>300</v>
      </c>
      <c r="Q10" s="204">
        <v>0</v>
      </c>
      <c r="R10" s="204">
        <v>0</v>
      </c>
      <c r="S10" s="204">
        <v>150</v>
      </c>
      <c r="T10" s="204">
        <v>0</v>
      </c>
      <c r="U10" s="204">
        <v>0</v>
      </c>
      <c r="V10" s="204">
        <v>0</v>
      </c>
      <c r="W10" s="204">
        <v>0</v>
      </c>
      <c r="X10" s="204"/>
      <c r="Y10" s="204">
        <f t="shared" si="0"/>
        <v>300</v>
      </c>
      <c r="Z10" s="204">
        <f t="shared" si="1"/>
        <v>0</v>
      </c>
      <c r="AA10" s="205">
        <v>300</v>
      </c>
      <c r="AB10" s="151" t="s">
        <v>20</v>
      </c>
      <c r="AC10" s="157">
        <v>300</v>
      </c>
      <c r="AD10" s="204"/>
      <c r="AE10" s="204"/>
      <c r="AF10" s="245"/>
      <c r="AG10" s="245"/>
      <c r="AH10" s="245"/>
      <c r="AI10" s="245"/>
      <c r="AJ10" s="245"/>
      <c r="AK10" s="245"/>
      <c r="AL10" s="204">
        <f t="shared" si="4"/>
        <v>300</v>
      </c>
      <c r="AM10" s="204">
        <f t="shared" si="2"/>
        <v>0</v>
      </c>
      <c r="AN10" s="205">
        <v>300</v>
      </c>
      <c r="AO10" s="151" t="s">
        <v>20</v>
      </c>
      <c r="AP10" s="157">
        <v>300</v>
      </c>
      <c r="AQ10" s="245"/>
      <c r="AR10" s="245"/>
      <c r="AS10" s="273"/>
      <c r="AT10" s="245"/>
      <c r="AU10" s="245"/>
      <c r="AV10" s="245"/>
      <c r="AW10" s="290"/>
      <c r="AX10" s="204"/>
      <c r="AY10" s="204">
        <f t="shared" si="5"/>
        <v>300</v>
      </c>
      <c r="AZ10" s="204">
        <f t="shared" si="3"/>
        <v>0</v>
      </c>
      <c r="BA10" s="205">
        <v>300</v>
      </c>
    </row>
    <row r="11" spans="1:53" ht="12.95" customHeight="1" x14ac:dyDescent="0.2">
      <c r="A11" s="151" t="s">
        <v>114</v>
      </c>
      <c r="B11" s="157">
        <v>0</v>
      </c>
      <c r="C11" s="164">
        <v>0</v>
      </c>
      <c r="D11" s="159">
        <v>0</v>
      </c>
      <c r="E11" s="159">
        <v>0</v>
      </c>
      <c r="F11" s="160">
        <v>0</v>
      </c>
      <c r="G11" s="165">
        <v>0</v>
      </c>
      <c r="H11" s="159">
        <v>0</v>
      </c>
      <c r="I11" s="159">
        <v>0</v>
      </c>
      <c r="J11" s="159">
        <v>0</v>
      </c>
      <c r="K11" s="159">
        <v>0</v>
      </c>
      <c r="L11" s="159">
        <f>SUM(C11:K11)</f>
        <v>0</v>
      </c>
      <c r="M11" s="159">
        <v>10</v>
      </c>
      <c r="N11" s="162">
        <v>10</v>
      </c>
      <c r="O11" s="151" t="s">
        <v>114</v>
      </c>
      <c r="P11" s="157">
        <v>0</v>
      </c>
      <c r="Q11" s="204">
        <v>0</v>
      </c>
      <c r="R11" s="204">
        <v>0</v>
      </c>
      <c r="S11" s="204">
        <v>0</v>
      </c>
      <c r="T11" s="204">
        <v>0</v>
      </c>
      <c r="U11" s="204">
        <v>0</v>
      </c>
      <c r="V11" s="204">
        <v>0</v>
      </c>
      <c r="W11" s="204">
        <v>7</v>
      </c>
      <c r="X11" s="204">
        <v>1</v>
      </c>
      <c r="Y11" s="204">
        <f t="shared" si="0"/>
        <v>8</v>
      </c>
      <c r="Z11" s="204">
        <f t="shared" si="1"/>
        <v>2</v>
      </c>
      <c r="AA11" s="205">
        <v>10</v>
      </c>
      <c r="AB11" s="151" t="s">
        <v>114</v>
      </c>
      <c r="AC11" s="157">
        <v>0</v>
      </c>
      <c r="AD11" s="204">
        <v>4</v>
      </c>
      <c r="AE11" s="204"/>
      <c r="AF11" s="245"/>
      <c r="AG11" s="245"/>
      <c r="AH11" s="245"/>
      <c r="AI11" s="245"/>
      <c r="AJ11" s="245"/>
      <c r="AK11" s="245"/>
      <c r="AL11" s="234">
        <f t="shared" si="4"/>
        <v>12</v>
      </c>
      <c r="AM11" s="204">
        <f t="shared" si="2"/>
        <v>-2</v>
      </c>
      <c r="AN11" s="205">
        <v>10</v>
      </c>
      <c r="AO11" s="151" t="s">
        <v>114</v>
      </c>
      <c r="AP11" s="157">
        <v>0</v>
      </c>
      <c r="AQ11" s="245"/>
      <c r="AR11" s="245"/>
      <c r="AS11" s="273"/>
      <c r="AT11" s="245"/>
      <c r="AU11" s="245"/>
      <c r="AV11" s="245"/>
      <c r="AW11" s="290"/>
      <c r="AX11" s="204"/>
      <c r="AY11" s="234">
        <f t="shared" si="5"/>
        <v>12</v>
      </c>
      <c r="AZ11" s="204">
        <f t="shared" si="3"/>
        <v>-2</v>
      </c>
      <c r="BA11" s="205">
        <v>10</v>
      </c>
    </row>
    <row r="12" spans="1:53" ht="12.95" customHeight="1" x14ac:dyDescent="0.2">
      <c r="A12" s="145" t="s">
        <v>115</v>
      </c>
      <c r="B12" s="190">
        <v>278</v>
      </c>
      <c r="C12" s="191">
        <v>164</v>
      </c>
      <c r="D12" s="154">
        <v>81</v>
      </c>
      <c r="E12" s="154">
        <v>34</v>
      </c>
      <c r="F12" s="192">
        <v>18</v>
      </c>
      <c r="G12" s="206">
        <v>3</v>
      </c>
      <c r="H12" s="154">
        <v>0</v>
      </c>
      <c r="I12" s="154">
        <v>0</v>
      </c>
      <c r="J12" s="154">
        <v>0</v>
      </c>
      <c r="K12" s="154">
        <v>0</v>
      </c>
      <c r="L12" s="154">
        <f>SUM(C12:J12)</f>
        <v>300</v>
      </c>
      <c r="M12" s="154">
        <v>0</v>
      </c>
      <c r="N12" s="156">
        <f>SUM(L12:M12)</f>
        <v>300</v>
      </c>
      <c r="O12" s="145" t="s">
        <v>115</v>
      </c>
      <c r="P12" s="190">
        <v>278</v>
      </c>
      <c r="Q12" s="207">
        <v>0</v>
      </c>
      <c r="R12" s="207">
        <v>0</v>
      </c>
      <c r="S12" s="207">
        <v>0</v>
      </c>
      <c r="T12" s="207">
        <v>0</v>
      </c>
      <c r="U12" s="207">
        <v>0</v>
      </c>
      <c r="V12" s="207">
        <v>0</v>
      </c>
      <c r="W12" s="207">
        <v>0</v>
      </c>
      <c r="X12" s="207"/>
      <c r="Y12" s="208">
        <f t="shared" si="0"/>
        <v>300</v>
      </c>
      <c r="Z12" s="207">
        <f t="shared" si="1"/>
        <v>0</v>
      </c>
      <c r="AA12" s="209">
        <v>300</v>
      </c>
      <c r="AB12" s="145" t="s">
        <v>115</v>
      </c>
      <c r="AC12" s="190">
        <v>278</v>
      </c>
      <c r="AD12" s="207">
        <v>0</v>
      </c>
      <c r="AE12" s="207">
        <v>0</v>
      </c>
      <c r="AF12" s="283">
        <v>0</v>
      </c>
      <c r="AG12" s="283">
        <v>0</v>
      </c>
      <c r="AH12" s="283">
        <v>0</v>
      </c>
      <c r="AI12" s="283">
        <v>0</v>
      </c>
      <c r="AJ12" s="283">
        <v>0</v>
      </c>
      <c r="AK12" s="283"/>
      <c r="AL12" s="208">
        <f t="shared" si="4"/>
        <v>300</v>
      </c>
      <c r="AM12" s="207">
        <f t="shared" si="2"/>
        <v>0</v>
      </c>
      <c r="AN12" s="209">
        <v>300</v>
      </c>
      <c r="AO12" s="145" t="s">
        <v>115</v>
      </c>
      <c r="AP12" s="190">
        <v>278</v>
      </c>
      <c r="AQ12" s="283">
        <v>0</v>
      </c>
      <c r="AR12" s="283">
        <v>0</v>
      </c>
      <c r="AS12" s="274">
        <v>0</v>
      </c>
      <c r="AT12" s="283">
        <v>0</v>
      </c>
      <c r="AU12" s="283">
        <v>0</v>
      </c>
      <c r="AV12" s="283">
        <v>0</v>
      </c>
      <c r="AW12" s="291">
        <v>0</v>
      </c>
      <c r="AX12" s="207"/>
      <c r="AY12" s="208">
        <f t="shared" si="5"/>
        <v>300</v>
      </c>
      <c r="AZ12" s="207">
        <f t="shared" si="3"/>
        <v>0</v>
      </c>
      <c r="BA12" s="209">
        <v>300</v>
      </c>
    </row>
    <row r="13" spans="1:53" ht="12.95" customHeight="1" x14ac:dyDescent="0.2">
      <c r="A13" s="145" t="s">
        <v>22</v>
      </c>
      <c r="B13" s="190"/>
      <c r="C13" s="191"/>
      <c r="D13" s="154"/>
      <c r="E13" s="154"/>
      <c r="F13" s="192"/>
      <c r="G13" s="210"/>
      <c r="H13" s="154"/>
      <c r="I13" s="154"/>
      <c r="J13" s="154"/>
      <c r="K13" s="154"/>
      <c r="L13" s="154"/>
      <c r="M13" s="154"/>
      <c r="N13" s="194"/>
      <c r="O13" s="145" t="s">
        <v>22</v>
      </c>
      <c r="P13" s="190"/>
      <c r="Q13" s="204"/>
      <c r="R13" s="211"/>
      <c r="S13" s="204"/>
      <c r="T13" s="204"/>
      <c r="U13" s="204"/>
      <c r="V13" s="204"/>
      <c r="W13" s="204"/>
      <c r="X13" s="204"/>
      <c r="Y13" s="204"/>
      <c r="Z13" s="204"/>
      <c r="AA13" s="205"/>
      <c r="AB13" s="145" t="s">
        <v>22</v>
      </c>
      <c r="AC13" s="190"/>
      <c r="AD13" s="204"/>
      <c r="AE13" s="211"/>
      <c r="AF13" s="245"/>
      <c r="AG13" s="245"/>
      <c r="AH13" s="245"/>
      <c r="AI13" s="245"/>
      <c r="AJ13" s="245"/>
      <c r="AK13" s="245"/>
      <c r="AL13" s="204">
        <f t="shared" si="4"/>
        <v>0</v>
      </c>
      <c r="AM13" s="204"/>
      <c r="AN13" s="205"/>
      <c r="AO13" s="145" t="s">
        <v>22</v>
      </c>
      <c r="AP13" s="190"/>
      <c r="AQ13" s="245"/>
      <c r="AR13" s="300"/>
      <c r="AS13" s="273"/>
      <c r="AT13" s="245"/>
      <c r="AU13" s="245"/>
      <c r="AV13" s="245"/>
      <c r="AW13" s="290"/>
      <c r="AX13" s="204"/>
      <c r="AY13" s="204">
        <f t="shared" si="5"/>
        <v>0</v>
      </c>
      <c r="AZ13" s="204"/>
      <c r="BA13" s="205"/>
    </row>
    <row r="14" spans="1:53" ht="12.95" customHeight="1" x14ac:dyDescent="0.2">
      <c r="A14" s="212" t="s">
        <v>23</v>
      </c>
      <c r="B14" s="213">
        <v>250</v>
      </c>
      <c r="C14" s="214">
        <v>0</v>
      </c>
      <c r="D14" s="215">
        <v>0</v>
      </c>
      <c r="E14" s="215">
        <v>1</v>
      </c>
      <c r="F14" s="216">
        <v>20</v>
      </c>
      <c r="G14" s="217">
        <v>12</v>
      </c>
      <c r="H14" s="215">
        <v>12</v>
      </c>
      <c r="I14" s="215">
        <v>8</v>
      </c>
      <c r="J14" s="215">
        <v>9</v>
      </c>
      <c r="K14" s="215">
        <v>23</v>
      </c>
      <c r="L14" s="215">
        <f>SUM(C14:K14)</f>
        <v>85</v>
      </c>
      <c r="M14" s="216">
        <v>165</v>
      </c>
      <c r="N14" s="218">
        <f>SUM(L14:M14)</f>
        <v>250</v>
      </c>
      <c r="O14" s="212" t="s">
        <v>23</v>
      </c>
      <c r="P14" s="213">
        <v>250</v>
      </c>
      <c r="Q14" s="219">
        <v>55</v>
      </c>
      <c r="R14" s="219">
        <v>13</v>
      </c>
      <c r="S14" s="219">
        <v>8</v>
      </c>
      <c r="T14" s="219">
        <v>7</v>
      </c>
      <c r="U14" s="219">
        <v>13</v>
      </c>
      <c r="V14" s="219">
        <v>28</v>
      </c>
      <c r="W14" s="219">
        <v>2</v>
      </c>
      <c r="X14" s="219">
        <v>15</v>
      </c>
      <c r="Y14" s="204">
        <f>SUM(Q14:X14,L14)</f>
        <v>226</v>
      </c>
      <c r="Z14" s="219">
        <f>SUM(AA14-Y14)</f>
        <v>24</v>
      </c>
      <c r="AA14" s="220">
        <v>250</v>
      </c>
      <c r="AB14" s="212" t="s">
        <v>150</v>
      </c>
      <c r="AC14" s="213">
        <v>250</v>
      </c>
      <c r="AD14" s="219">
        <v>3</v>
      </c>
      <c r="AE14" s="219">
        <v>3</v>
      </c>
      <c r="AF14" s="284">
        <v>1</v>
      </c>
      <c r="AG14" s="284">
        <v>8</v>
      </c>
      <c r="AH14" s="284">
        <v>2</v>
      </c>
      <c r="AI14" s="284">
        <v>1</v>
      </c>
      <c r="AJ14" s="284">
        <v>1</v>
      </c>
      <c r="AK14" s="284">
        <v>2</v>
      </c>
      <c r="AL14" s="225">
        <f t="shared" si="4"/>
        <v>247</v>
      </c>
      <c r="AM14" s="219">
        <f>SUM(AN14-AL14)</f>
        <v>3</v>
      </c>
      <c r="AN14" s="220">
        <v>250</v>
      </c>
      <c r="AO14" s="212" t="s">
        <v>165</v>
      </c>
      <c r="AP14" s="213">
        <v>250</v>
      </c>
      <c r="AQ14" s="284">
        <v>1</v>
      </c>
      <c r="AR14" s="284">
        <v>2</v>
      </c>
      <c r="AS14" s="275">
        <v>1</v>
      </c>
      <c r="AT14" s="284">
        <v>1</v>
      </c>
      <c r="AU14" s="284"/>
      <c r="AV14" s="284"/>
      <c r="AW14" s="292"/>
      <c r="AX14" s="219"/>
      <c r="AY14" s="225">
        <f t="shared" si="5"/>
        <v>252</v>
      </c>
      <c r="AZ14" s="219">
        <f>SUM(BA14-AY14)</f>
        <v>-2</v>
      </c>
      <c r="BA14" s="220">
        <v>250</v>
      </c>
    </row>
    <row r="15" spans="1:53" ht="6.95" customHeight="1" x14ac:dyDescent="0.2">
      <c r="A15" s="177"/>
      <c r="B15" s="157"/>
      <c r="C15" s="164"/>
      <c r="D15" s="159"/>
      <c r="E15" s="159"/>
      <c r="F15" s="160"/>
      <c r="G15" s="163"/>
      <c r="H15" s="159"/>
      <c r="I15" s="159"/>
      <c r="J15" s="159"/>
      <c r="K15" s="159"/>
      <c r="L15" s="159"/>
      <c r="M15" s="159"/>
      <c r="N15" s="162"/>
      <c r="O15" s="177"/>
      <c r="P15" s="157"/>
      <c r="Q15" s="204"/>
      <c r="R15" s="204"/>
      <c r="S15" s="204"/>
      <c r="T15" s="204"/>
      <c r="U15" s="204"/>
      <c r="V15" s="204"/>
      <c r="W15" s="204"/>
      <c r="X15" s="204"/>
      <c r="Y15" s="221"/>
      <c r="Z15" s="204"/>
      <c r="AA15" s="205"/>
      <c r="AB15" s="177"/>
      <c r="AC15" s="157"/>
      <c r="AD15" s="204"/>
      <c r="AE15" s="204"/>
      <c r="AF15" s="245"/>
      <c r="AG15" s="245"/>
      <c r="AH15" s="245"/>
      <c r="AI15" s="245"/>
      <c r="AJ15" s="245"/>
      <c r="AK15" s="245"/>
      <c r="AL15" s="204">
        <f t="shared" si="4"/>
        <v>0</v>
      </c>
      <c r="AM15" s="204"/>
      <c r="AN15" s="205"/>
      <c r="AO15" s="177"/>
      <c r="AP15" s="157"/>
      <c r="AQ15" s="245"/>
      <c r="AR15" s="245"/>
      <c r="AS15" s="273"/>
      <c r="AT15" s="245"/>
      <c r="AU15" s="245"/>
      <c r="AV15" s="245"/>
      <c r="AW15" s="290"/>
      <c r="AX15" s="204"/>
      <c r="AY15" s="204">
        <f t="shared" si="5"/>
        <v>0</v>
      </c>
      <c r="AZ15" s="204"/>
      <c r="BA15" s="205"/>
    </row>
    <row r="16" spans="1:53" ht="12.95" customHeight="1" x14ac:dyDescent="0.2">
      <c r="A16" s="177" t="s">
        <v>24</v>
      </c>
      <c r="B16" s="157"/>
      <c r="C16" s="164"/>
      <c r="D16" s="159"/>
      <c r="E16" s="159"/>
      <c r="F16" s="160"/>
      <c r="G16" s="165"/>
      <c r="H16" s="159"/>
      <c r="I16" s="159"/>
      <c r="J16" s="159"/>
      <c r="K16" s="159"/>
      <c r="L16" s="159"/>
      <c r="M16" s="159"/>
      <c r="N16" s="153"/>
      <c r="O16" s="177" t="s">
        <v>24</v>
      </c>
      <c r="P16" s="157"/>
      <c r="Q16" s="204"/>
      <c r="R16" s="204"/>
      <c r="S16" s="204"/>
      <c r="T16" s="204"/>
      <c r="U16" s="204"/>
      <c r="V16" s="204"/>
      <c r="W16" s="204"/>
      <c r="X16" s="204"/>
      <c r="Y16" s="222"/>
      <c r="Z16" s="204"/>
      <c r="AA16" s="205"/>
      <c r="AB16" s="177" t="s">
        <v>24</v>
      </c>
      <c r="AC16" s="157"/>
      <c r="AD16" s="204"/>
      <c r="AE16" s="204"/>
      <c r="AF16" s="245"/>
      <c r="AG16" s="245"/>
      <c r="AH16" s="245"/>
      <c r="AI16" s="245"/>
      <c r="AJ16" s="245"/>
      <c r="AK16" s="245"/>
      <c r="AL16" s="204">
        <f t="shared" si="4"/>
        <v>0</v>
      </c>
      <c r="AM16" s="204"/>
      <c r="AN16" s="205"/>
      <c r="AO16" s="177" t="s">
        <v>24</v>
      </c>
      <c r="AP16" s="157"/>
      <c r="AQ16" s="245"/>
      <c r="AR16" s="245"/>
      <c r="AS16" s="273"/>
      <c r="AT16" s="245"/>
      <c r="AU16" s="245"/>
      <c r="AV16" s="245"/>
      <c r="AW16" s="290"/>
      <c r="AX16" s="204"/>
      <c r="AY16" s="204">
        <f t="shared" si="5"/>
        <v>0</v>
      </c>
      <c r="AZ16" s="204"/>
      <c r="BA16" s="205"/>
    </row>
    <row r="17" spans="1:53" ht="12.95" customHeight="1" x14ac:dyDescent="0.2">
      <c r="A17" s="223" t="s">
        <v>25</v>
      </c>
      <c r="B17" s="213">
        <v>910</v>
      </c>
      <c r="C17" s="214">
        <v>1</v>
      </c>
      <c r="D17" s="215">
        <v>5</v>
      </c>
      <c r="E17" s="215">
        <v>6</v>
      </c>
      <c r="F17" s="216">
        <v>3</v>
      </c>
      <c r="G17" s="217">
        <v>0</v>
      </c>
      <c r="H17" s="215">
        <v>24</v>
      </c>
      <c r="I17" s="215">
        <v>13</v>
      </c>
      <c r="J17" s="215">
        <v>78</v>
      </c>
      <c r="K17" s="215">
        <v>338</v>
      </c>
      <c r="L17" s="215">
        <f>SUM(C17:K17)</f>
        <v>468</v>
      </c>
      <c r="M17" s="159">
        <f>SUM(N17-L17)</f>
        <v>145</v>
      </c>
      <c r="N17" s="218">
        <v>613</v>
      </c>
      <c r="O17" s="223" t="s">
        <v>25</v>
      </c>
      <c r="P17" s="213">
        <v>910</v>
      </c>
      <c r="Q17" s="219">
        <v>142</v>
      </c>
      <c r="R17" s="219">
        <v>2</v>
      </c>
      <c r="S17" s="219">
        <v>0</v>
      </c>
      <c r="T17" s="219">
        <v>0</v>
      </c>
      <c r="U17" s="219">
        <v>0</v>
      </c>
      <c r="V17" s="219">
        <v>0</v>
      </c>
      <c r="W17" s="219">
        <v>0</v>
      </c>
      <c r="X17" s="219"/>
      <c r="Y17" s="204">
        <f>SUM(Q17:X17,L17)</f>
        <v>612</v>
      </c>
      <c r="Z17" s="219">
        <f>SUM(AA17-Y17)</f>
        <v>1</v>
      </c>
      <c r="AA17" s="220">
        <v>613</v>
      </c>
      <c r="AB17" s="223" t="s">
        <v>25</v>
      </c>
      <c r="AC17" s="213">
        <v>910</v>
      </c>
      <c r="AD17" s="219"/>
      <c r="AE17" s="219"/>
      <c r="AF17" s="284"/>
      <c r="AG17" s="284"/>
      <c r="AH17" s="284"/>
      <c r="AI17" s="284"/>
      <c r="AJ17" s="284"/>
      <c r="AK17" s="284"/>
      <c r="AL17" s="225">
        <f t="shared" si="4"/>
        <v>612</v>
      </c>
      <c r="AM17" s="219">
        <f>SUM(AN17-AL17)</f>
        <v>1</v>
      </c>
      <c r="AN17" s="220">
        <v>613</v>
      </c>
      <c r="AO17" s="223" t="s">
        <v>25</v>
      </c>
      <c r="AP17" s="213">
        <v>910</v>
      </c>
      <c r="AQ17" s="284"/>
      <c r="AR17" s="284"/>
      <c r="AS17" s="275"/>
      <c r="AT17" s="284"/>
      <c r="AU17" s="284"/>
      <c r="AV17" s="284"/>
      <c r="AW17" s="292"/>
      <c r="AX17" s="219"/>
      <c r="AY17" s="225">
        <f t="shared" si="5"/>
        <v>612</v>
      </c>
      <c r="AZ17" s="219">
        <f>SUM(BA17-AY17)</f>
        <v>1</v>
      </c>
      <c r="BA17" s="220">
        <v>613</v>
      </c>
    </row>
    <row r="18" spans="1:53" ht="6.95" customHeight="1" x14ac:dyDescent="0.2">
      <c r="A18" s="151"/>
      <c r="B18" s="157"/>
      <c r="C18" s="164"/>
      <c r="D18" s="159"/>
      <c r="E18" s="159"/>
      <c r="F18" s="160"/>
      <c r="G18" s="163"/>
      <c r="H18" s="159"/>
      <c r="I18" s="159"/>
      <c r="J18" s="159"/>
      <c r="K18" s="159"/>
      <c r="L18" s="159"/>
      <c r="M18" s="159"/>
      <c r="N18" s="162"/>
      <c r="O18" s="151"/>
      <c r="P18" s="157"/>
      <c r="Q18" s="204"/>
      <c r="R18" s="204"/>
      <c r="S18" s="204"/>
      <c r="T18" s="204"/>
      <c r="U18" s="204"/>
      <c r="V18" s="204"/>
      <c r="W18" s="204"/>
      <c r="X18" s="204"/>
      <c r="Y18" s="224"/>
      <c r="Z18" s="204"/>
      <c r="AA18" s="205"/>
      <c r="AB18" s="151"/>
      <c r="AC18" s="157"/>
      <c r="AD18" s="204"/>
      <c r="AE18" s="204"/>
      <c r="AF18" s="245"/>
      <c r="AG18" s="245"/>
      <c r="AH18" s="245"/>
      <c r="AI18" s="245"/>
      <c r="AJ18" s="245"/>
      <c r="AK18" s="245"/>
      <c r="AL18" s="204">
        <f t="shared" si="4"/>
        <v>0</v>
      </c>
      <c r="AM18" s="204"/>
      <c r="AN18" s="205"/>
      <c r="AO18" s="151"/>
      <c r="AP18" s="157"/>
      <c r="AQ18" s="245"/>
      <c r="AR18" s="245"/>
      <c r="AS18" s="273"/>
      <c r="AT18" s="245"/>
      <c r="AU18" s="245"/>
      <c r="AV18" s="245"/>
      <c r="AW18" s="290"/>
      <c r="AX18" s="204"/>
      <c r="AY18" s="204">
        <f t="shared" si="5"/>
        <v>0</v>
      </c>
      <c r="AZ18" s="204"/>
      <c r="BA18" s="205"/>
    </row>
    <row r="19" spans="1:53" ht="12.95" customHeight="1" x14ac:dyDescent="0.2">
      <c r="A19" s="212" t="s">
        <v>26</v>
      </c>
      <c r="B19" s="213">
        <v>450</v>
      </c>
      <c r="C19" s="214">
        <v>15</v>
      </c>
      <c r="D19" s="215">
        <v>14</v>
      </c>
      <c r="E19" s="215">
        <v>1</v>
      </c>
      <c r="F19" s="216">
        <v>36</v>
      </c>
      <c r="G19" s="217">
        <v>32</v>
      </c>
      <c r="H19" s="215">
        <v>0</v>
      </c>
      <c r="I19" s="215">
        <v>0</v>
      </c>
      <c r="J19" s="215">
        <v>0</v>
      </c>
      <c r="K19" s="215">
        <v>0</v>
      </c>
      <c r="L19" s="215">
        <f>SUM(C19:K19)</f>
        <v>98</v>
      </c>
      <c r="M19" s="215">
        <v>0</v>
      </c>
      <c r="N19" s="218">
        <f>SUM(L19:M19)</f>
        <v>98</v>
      </c>
      <c r="O19" s="212" t="s">
        <v>26</v>
      </c>
      <c r="P19" s="213">
        <v>450</v>
      </c>
      <c r="Q19" s="219">
        <v>0</v>
      </c>
      <c r="R19" s="219">
        <v>0</v>
      </c>
      <c r="S19" s="219">
        <v>0</v>
      </c>
      <c r="T19" s="219">
        <v>0</v>
      </c>
      <c r="U19" s="219">
        <v>0</v>
      </c>
      <c r="V19" s="219">
        <v>0</v>
      </c>
      <c r="W19" s="219">
        <v>0</v>
      </c>
      <c r="X19" s="219"/>
      <c r="Y19" s="225">
        <f>SUM(Q19:X19,L19)</f>
        <v>98</v>
      </c>
      <c r="Z19" s="219">
        <f>SUM(AA19-Y19)</f>
        <v>0</v>
      </c>
      <c r="AA19" s="220">
        <v>98</v>
      </c>
      <c r="AB19" s="212" t="s">
        <v>26</v>
      </c>
      <c r="AC19" s="213">
        <v>450</v>
      </c>
      <c r="AD19" s="219"/>
      <c r="AE19" s="219"/>
      <c r="AF19" s="284"/>
      <c r="AG19" s="284"/>
      <c r="AH19" s="284"/>
      <c r="AI19" s="284"/>
      <c r="AJ19" s="284"/>
      <c r="AK19" s="284"/>
      <c r="AL19" s="225">
        <f t="shared" si="4"/>
        <v>98</v>
      </c>
      <c r="AM19" s="219">
        <f>SUM(AN19-AL19)</f>
        <v>0</v>
      </c>
      <c r="AN19" s="220">
        <v>98</v>
      </c>
      <c r="AO19" s="212" t="s">
        <v>26</v>
      </c>
      <c r="AP19" s="213">
        <v>450</v>
      </c>
      <c r="AQ19" s="284"/>
      <c r="AR19" s="284"/>
      <c r="AS19" s="275"/>
      <c r="AT19" s="284"/>
      <c r="AU19" s="284"/>
      <c r="AV19" s="284"/>
      <c r="AW19" s="292"/>
      <c r="AX19" s="219"/>
      <c r="AY19" s="225">
        <f t="shared" si="5"/>
        <v>98</v>
      </c>
      <c r="AZ19" s="219">
        <f>SUM(BA19-AY19)</f>
        <v>0</v>
      </c>
      <c r="BA19" s="220">
        <v>98</v>
      </c>
    </row>
    <row r="20" spans="1:53" ht="6.95" customHeight="1" x14ac:dyDescent="0.2">
      <c r="A20" s="177"/>
      <c r="B20" s="157"/>
      <c r="C20" s="164"/>
      <c r="D20" s="159"/>
      <c r="E20" s="159"/>
      <c r="F20" s="160"/>
      <c r="G20" s="163"/>
      <c r="H20" s="159"/>
      <c r="I20" s="159"/>
      <c r="J20" s="159"/>
      <c r="K20" s="159"/>
      <c r="L20" s="159"/>
      <c r="M20" s="159"/>
      <c r="N20" s="162"/>
      <c r="O20" s="177"/>
      <c r="P20" s="157"/>
      <c r="Q20" s="204"/>
      <c r="R20" s="204"/>
      <c r="S20" s="204"/>
      <c r="T20" s="204"/>
      <c r="U20" s="204"/>
      <c r="V20" s="204"/>
      <c r="W20" s="204"/>
      <c r="X20" s="204"/>
      <c r="Y20" s="204"/>
      <c r="Z20" s="204"/>
      <c r="AA20" s="205"/>
      <c r="AB20" s="177"/>
      <c r="AC20" s="157"/>
      <c r="AD20" s="204"/>
      <c r="AE20" s="204"/>
      <c r="AF20" s="245"/>
      <c r="AG20" s="245"/>
      <c r="AH20" s="245"/>
      <c r="AI20" s="245"/>
      <c r="AJ20" s="245"/>
      <c r="AK20" s="245"/>
      <c r="AL20" s="204">
        <f t="shared" si="4"/>
        <v>0</v>
      </c>
      <c r="AM20" s="204"/>
      <c r="AN20" s="205"/>
      <c r="AO20" s="177"/>
      <c r="AP20" s="157"/>
      <c r="AQ20" s="245"/>
      <c r="AR20" s="245"/>
      <c r="AS20" s="273"/>
      <c r="AT20" s="245"/>
      <c r="AU20" s="245"/>
      <c r="AV20" s="245"/>
      <c r="AW20" s="290"/>
      <c r="AX20" s="204"/>
      <c r="AY20" s="204">
        <f t="shared" si="5"/>
        <v>0</v>
      </c>
      <c r="AZ20" s="204"/>
      <c r="BA20" s="205"/>
    </row>
    <row r="21" spans="1:53" ht="12.95" customHeight="1" x14ac:dyDescent="0.2">
      <c r="A21" s="177" t="s">
        <v>27</v>
      </c>
      <c r="B21" s="157"/>
      <c r="C21" s="164"/>
      <c r="D21" s="159"/>
      <c r="E21" s="159"/>
      <c r="F21" s="160"/>
      <c r="G21" s="165"/>
      <c r="H21" s="159"/>
      <c r="I21" s="159"/>
      <c r="J21" s="159"/>
      <c r="K21" s="159"/>
      <c r="L21" s="159"/>
      <c r="M21" s="159"/>
      <c r="N21" s="153"/>
      <c r="O21" s="177" t="s">
        <v>27</v>
      </c>
      <c r="P21" s="157"/>
      <c r="Q21" s="204"/>
      <c r="R21" s="204"/>
      <c r="S21" s="204"/>
      <c r="T21" s="204"/>
      <c r="U21" s="204"/>
      <c r="V21" s="204"/>
      <c r="W21" s="204"/>
      <c r="X21" s="204"/>
      <c r="Y21" s="204"/>
      <c r="Z21" s="204"/>
      <c r="AA21" s="205"/>
      <c r="AB21" s="177" t="s">
        <v>27</v>
      </c>
      <c r="AC21" s="157"/>
      <c r="AD21" s="204"/>
      <c r="AE21" s="204"/>
      <c r="AF21" s="245"/>
      <c r="AG21" s="245"/>
      <c r="AH21" s="245"/>
      <c r="AI21" s="245"/>
      <c r="AJ21" s="245"/>
      <c r="AK21" s="245"/>
      <c r="AL21" s="204">
        <f t="shared" si="4"/>
        <v>0</v>
      </c>
      <c r="AM21" s="204"/>
      <c r="AN21" s="205"/>
      <c r="AO21" s="177" t="s">
        <v>27</v>
      </c>
      <c r="AP21" s="157"/>
      <c r="AQ21" s="245"/>
      <c r="AR21" s="245"/>
      <c r="AS21" s="273"/>
      <c r="AT21" s="245"/>
      <c r="AU21" s="245"/>
      <c r="AV21" s="245"/>
      <c r="AW21" s="290"/>
      <c r="AX21" s="204"/>
      <c r="AY21" s="204">
        <f t="shared" si="5"/>
        <v>0</v>
      </c>
      <c r="AZ21" s="204"/>
      <c r="BA21" s="205"/>
    </row>
    <row r="22" spans="1:53" ht="12.95" customHeight="1" x14ac:dyDescent="0.2">
      <c r="A22" s="151" t="s">
        <v>28</v>
      </c>
      <c r="B22" s="157">
        <v>2130</v>
      </c>
      <c r="C22" s="164">
        <v>0</v>
      </c>
      <c r="D22" s="159">
        <v>0</v>
      </c>
      <c r="E22" s="159">
        <v>0</v>
      </c>
      <c r="F22" s="160">
        <v>0</v>
      </c>
      <c r="G22" s="165">
        <v>25</v>
      </c>
      <c r="H22" s="159">
        <v>29</v>
      </c>
      <c r="I22" s="159">
        <v>3</v>
      </c>
      <c r="J22" s="159">
        <v>24</v>
      </c>
      <c r="K22" s="159">
        <v>374</v>
      </c>
      <c r="L22" s="160">
        <f>SUM(C22:K22)</f>
        <v>455</v>
      </c>
      <c r="M22" s="159">
        <f>SUM(N22-L22)</f>
        <v>287</v>
      </c>
      <c r="N22" s="218">
        <v>742</v>
      </c>
      <c r="O22" s="151" t="s">
        <v>28</v>
      </c>
      <c r="P22" s="157">
        <v>2130</v>
      </c>
      <c r="Q22" s="204">
        <v>156</v>
      </c>
      <c r="R22" s="204">
        <v>121</v>
      </c>
      <c r="S22" s="204">
        <v>0</v>
      </c>
      <c r="T22" s="204">
        <v>8</v>
      </c>
      <c r="U22" s="204">
        <v>2</v>
      </c>
      <c r="V22" s="204">
        <v>0</v>
      </c>
      <c r="W22" s="204">
        <v>0</v>
      </c>
      <c r="X22" s="204"/>
      <c r="Y22" s="204">
        <f>SUM(Q22:X22,L22)</f>
        <v>742</v>
      </c>
      <c r="Z22" s="204">
        <f>SUM(AA22-Y22)</f>
        <v>0</v>
      </c>
      <c r="AA22" s="205">
        <v>742</v>
      </c>
      <c r="AB22" s="151" t="s">
        <v>28</v>
      </c>
      <c r="AC22" s="157">
        <v>2130</v>
      </c>
      <c r="AD22" s="204"/>
      <c r="AE22" s="204"/>
      <c r="AF22" s="245"/>
      <c r="AG22" s="245"/>
      <c r="AH22" s="245"/>
      <c r="AI22" s="245"/>
      <c r="AJ22" s="245"/>
      <c r="AK22" s="245"/>
      <c r="AL22" s="204">
        <f t="shared" si="4"/>
        <v>742</v>
      </c>
      <c r="AM22" s="204">
        <f>SUM(AN22-AL22)</f>
        <v>0</v>
      </c>
      <c r="AN22" s="205">
        <v>742</v>
      </c>
      <c r="AO22" s="151" t="s">
        <v>28</v>
      </c>
      <c r="AP22" s="157">
        <v>2130</v>
      </c>
      <c r="AQ22" s="245"/>
      <c r="AR22" s="245"/>
      <c r="AS22" s="273"/>
      <c r="AT22" s="245"/>
      <c r="AU22" s="245"/>
      <c r="AV22" s="245"/>
      <c r="AW22" s="290"/>
      <c r="AX22" s="204"/>
      <c r="AY22" s="204">
        <f t="shared" si="5"/>
        <v>742</v>
      </c>
      <c r="AZ22" s="204">
        <f>SUM(BA22-AY22)</f>
        <v>0</v>
      </c>
      <c r="BA22" s="205">
        <v>742</v>
      </c>
    </row>
    <row r="23" spans="1:53" ht="12.95" customHeight="1" x14ac:dyDescent="0.2">
      <c r="A23" s="151" t="s">
        <v>118</v>
      </c>
      <c r="B23" s="157">
        <v>0</v>
      </c>
      <c r="C23" s="164">
        <v>0</v>
      </c>
      <c r="D23" s="159">
        <v>0</v>
      </c>
      <c r="E23" s="159">
        <v>0</v>
      </c>
      <c r="F23" s="160">
        <v>0</v>
      </c>
      <c r="G23" s="165">
        <v>0</v>
      </c>
      <c r="H23" s="159">
        <v>0</v>
      </c>
      <c r="I23" s="159">
        <v>0</v>
      </c>
      <c r="J23" s="159">
        <v>0</v>
      </c>
      <c r="K23" s="159">
        <v>0</v>
      </c>
      <c r="L23" s="159">
        <f>SUM(C23:K23)</f>
        <v>0</v>
      </c>
      <c r="M23" s="159">
        <f>SUM(N23-L23)</f>
        <v>520</v>
      </c>
      <c r="N23" s="162">
        <v>520</v>
      </c>
      <c r="O23" s="151" t="s">
        <v>118</v>
      </c>
      <c r="P23" s="157">
        <v>0</v>
      </c>
      <c r="Q23" s="204">
        <v>0</v>
      </c>
      <c r="R23" s="204">
        <v>0</v>
      </c>
      <c r="S23" s="204">
        <v>0</v>
      </c>
      <c r="T23" s="204">
        <v>0</v>
      </c>
      <c r="U23" s="204">
        <v>0</v>
      </c>
      <c r="V23" s="204">
        <v>0</v>
      </c>
      <c r="W23" s="204">
        <v>3</v>
      </c>
      <c r="X23" s="204"/>
      <c r="Y23" s="204">
        <f>SUM(Q23:X23,L23)</f>
        <v>3</v>
      </c>
      <c r="Z23" s="204">
        <f>SUM(AA23-Y23)</f>
        <v>517</v>
      </c>
      <c r="AA23" s="205">
        <v>520</v>
      </c>
      <c r="AB23" s="151" t="s">
        <v>151</v>
      </c>
      <c r="AC23" s="157">
        <v>0</v>
      </c>
      <c r="AD23" s="204"/>
      <c r="AE23" s="204"/>
      <c r="AF23" s="245"/>
      <c r="AG23" s="245"/>
      <c r="AH23" s="245"/>
      <c r="AI23" s="245">
        <v>9</v>
      </c>
      <c r="AJ23" s="245">
        <v>47</v>
      </c>
      <c r="AK23" s="245">
        <v>28</v>
      </c>
      <c r="AL23" s="204">
        <f t="shared" si="4"/>
        <v>87</v>
      </c>
      <c r="AM23" s="204">
        <f>SUM(AN23-AL23)</f>
        <v>433</v>
      </c>
      <c r="AN23" s="205">
        <v>520</v>
      </c>
      <c r="AO23" s="151" t="s">
        <v>166</v>
      </c>
      <c r="AP23" s="157">
        <v>0</v>
      </c>
      <c r="AQ23" s="245">
        <v>404</v>
      </c>
      <c r="AR23" s="245">
        <v>9</v>
      </c>
      <c r="AS23" s="273">
        <v>2</v>
      </c>
      <c r="AT23" s="245">
        <v>1</v>
      </c>
      <c r="AU23" s="245"/>
      <c r="AV23" s="245"/>
      <c r="AW23" s="290"/>
      <c r="AX23" s="204"/>
      <c r="AY23" s="204">
        <f t="shared" si="5"/>
        <v>503</v>
      </c>
      <c r="AZ23" s="204">
        <f>SUM(BA23-AY23)</f>
        <v>17</v>
      </c>
      <c r="BA23" s="205">
        <v>520</v>
      </c>
    </row>
    <row r="24" spans="1:53" ht="12.95" customHeight="1" x14ac:dyDescent="0.2">
      <c r="A24" s="151" t="s">
        <v>29</v>
      </c>
      <c r="B24" s="157">
        <v>1020</v>
      </c>
      <c r="C24" s="164">
        <v>0</v>
      </c>
      <c r="D24" s="159">
        <v>0</v>
      </c>
      <c r="E24" s="159">
        <v>0</v>
      </c>
      <c r="F24" s="160">
        <v>0</v>
      </c>
      <c r="G24" s="165">
        <v>0</v>
      </c>
      <c r="H24" s="159">
        <v>0</v>
      </c>
      <c r="I24" s="159">
        <v>0</v>
      </c>
      <c r="J24" s="159">
        <v>0</v>
      </c>
      <c r="K24" s="159">
        <v>0</v>
      </c>
      <c r="L24" s="159">
        <f>SUM(C24:J24)</f>
        <v>0</v>
      </c>
      <c r="M24" s="159">
        <v>1020</v>
      </c>
      <c r="N24" s="162">
        <f>SUM(L24:M24)</f>
        <v>1020</v>
      </c>
      <c r="O24" s="151" t="s">
        <v>29</v>
      </c>
      <c r="P24" s="157">
        <v>1020</v>
      </c>
      <c r="Q24" s="204">
        <v>0</v>
      </c>
      <c r="R24" s="204">
        <v>0</v>
      </c>
      <c r="S24" s="204">
        <v>0</v>
      </c>
      <c r="T24" s="204">
        <v>0</v>
      </c>
      <c r="U24" s="204">
        <v>0</v>
      </c>
      <c r="V24" s="204">
        <v>0</v>
      </c>
      <c r="W24" s="204">
        <v>0</v>
      </c>
      <c r="X24" s="204"/>
      <c r="Y24" s="204">
        <v>0</v>
      </c>
      <c r="Z24" s="204">
        <f>SUM(AA24-Y24)</f>
        <v>1020</v>
      </c>
      <c r="AA24" s="205">
        <v>1020</v>
      </c>
      <c r="AB24" s="151" t="s">
        <v>29</v>
      </c>
      <c r="AC24" s="157">
        <v>1020</v>
      </c>
      <c r="AD24" s="204"/>
      <c r="AE24" s="204"/>
      <c r="AF24" s="245"/>
      <c r="AG24" s="245"/>
      <c r="AH24" s="245"/>
      <c r="AI24" s="245"/>
      <c r="AJ24" s="245"/>
      <c r="AK24" s="245"/>
      <c r="AL24" s="204">
        <f t="shared" si="4"/>
        <v>0</v>
      </c>
      <c r="AM24" s="204">
        <f>SUM(AN24-AL24)</f>
        <v>1020</v>
      </c>
      <c r="AN24" s="205">
        <v>1020</v>
      </c>
      <c r="AO24" s="151" t="s">
        <v>29</v>
      </c>
      <c r="AP24" s="157">
        <v>1020</v>
      </c>
      <c r="AQ24" s="245"/>
      <c r="AR24" s="245"/>
      <c r="AS24" s="273"/>
      <c r="AT24" s="245"/>
      <c r="AU24" s="245"/>
      <c r="AV24" s="245"/>
      <c r="AW24" s="290"/>
      <c r="AX24" s="204"/>
      <c r="AY24" s="204">
        <f t="shared" si="5"/>
        <v>0</v>
      </c>
      <c r="AZ24" s="204">
        <f>SUM(BA24-AY24)</f>
        <v>1020</v>
      </c>
      <c r="BA24" s="205">
        <v>1020</v>
      </c>
    </row>
    <row r="25" spans="1:53" ht="12.95" customHeight="1" x14ac:dyDescent="0.2">
      <c r="A25" s="223" t="s">
        <v>31</v>
      </c>
      <c r="B25" s="213">
        <v>110</v>
      </c>
      <c r="C25" s="214">
        <v>0</v>
      </c>
      <c r="D25" s="215">
        <v>0</v>
      </c>
      <c r="E25" s="215">
        <v>0</v>
      </c>
      <c r="F25" s="216">
        <v>0</v>
      </c>
      <c r="G25" s="217">
        <v>0</v>
      </c>
      <c r="H25" s="215">
        <v>0</v>
      </c>
      <c r="I25" s="215">
        <v>0</v>
      </c>
      <c r="J25" s="215">
        <v>0</v>
      </c>
      <c r="K25" s="215">
        <v>0</v>
      </c>
      <c r="L25" s="215">
        <f>SUM(C25:J25)</f>
        <v>0</v>
      </c>
      <c r="M25" s="215">
        <v>0</v>
      </c>
      <c r="N25" s="218">
        <f>SUM(L25:M25)</f>
        <v>0</v>
      </c>
      <c r="O25" s="223" t="s">
        <v>31</v>
      </c>
      <c r="P25" s="213">
        <v>110</v>
      </c>
      <c r="Q25" s="219">
        <v>0</v>
      </c>
      <c r="R25" s="219">
        <v>0</v>
      </c>
      <c r="S25" s="219">
        <v>0</v>
      </c>
      <c r="T25" s="219">
        <v>0</v>
      </c>
      <c r="U25" s="219">
        <v>0</v>
      </c>
      <c r="V25" s="219">
        <v>0</v>
      </c>
      <c r="W25" s="219">
        <v>0</v>
      </c>
      <c r="X25" s="219"/>
      <c r="Y25" s="219">
        <v>0</v>
      </c>
      <c r="Z25" s="219">
        <f>SUM(AA25-Y25)</f>
        <v>0</v>
      </c>
      <c r="AA25" s="220">
        <v>0</v>
      </c>
      <c r="AB25" s="223" t="s">
        <v>31</v>
      </c>
      <c r="AC25" s="213">
        <v>110</v>
      </c>
      <c r="AD25" s="219"/>
      <c r="AE25" s="219"/>
      <c r="AF25" s="284"/>
      <c r="AG25" s="284"/>
      <c r="AH25" s="284"/>
      <c r="AI25" s="284"/>
      <c r="AJ25" s="284"/>
      <c r="AK25" s="284"/>
      <c r="AL25" s="225">
        <f t="shared" si="4"/>
        <v>0</v>
      </c>
      <c r="AM25" s="219">
        <f>SUM(AN25-AL25)</f>
        <v>0</v>
      </c>
      <c r="AN25" s="220">
        <v>0</v>
      </c>
      <c r="AO25" s="223" t="s">
        <v>31</v>
      </c>
      <c r="AP25" s="213">
        <v>110</v>
      </c>
      <c r="AQ25" s="284"/>
      <c r="AR25" s="284"/>
      <c r="AS25" s="275"/>
      <c r="AT25" s="284"/>
      <c r="AU25" s="284"/>
      <c r="AV25" s="284"/>
      <c r="AW25" s="292"/>
      <c r="AX25" s="219"/>
      <c r="AY25" s="225">
        <f t="shared" si="5"/>
        <v>0</v>
      </c>
      <c r="AZ25" s="219">
        <f>SUM(BA25-AY25)</f>
        <v>0</v>
      </c>
      <c r="BA25" s="220">
        <v>0</v>
      </c>
    </row>
    <row r="26" spans="1:53" ht="6.95" customHeight="1" x14ac:dyDescent="0.2">
      <c r="A26" s="151"/>
      <c r="B26" s="157"/>
      <c r="C26" s="164"/>
      <c r="D26" s="159"/>
      <c r="E26" s="159"/>
      <c r="F26" s="160"/>
      <c r="G26" s="163"/>
      <c r="H26" s="159"/>
      <c r="I26" s="159"/>
      <c r="J26" s="159"/>
      <c r="K26" s="159"/>
      <c r="L26" s="159"/>
      <c r="M26" s="159"/>
      <c r="N26" s="162"/>
      <c r="O26" s="151"/>
      <c r="P26" s="157"/>
      <c r="Q26" s="204"/>
      <c r="R26" s="204"/>
      <c r="S26" s="204"/>
      <c r="T26" s="204"/>
      <c r="U26" s="204"/>
      <c r="V26" s="204"/>
      <c r="W26" s="204"/>
      <c r="X26" s="204"/>
      <c r="Y26" s="204"/>
      <c r="Z26" s="204"/>
      <c r="AA26" s="205"/>
      <c r="AB26" s="151"/>
      <c r="AC26" s="157"/>
      <c r="AD26" s="204"/>
      <c r="AE26" s="204"/>
      <c r="AF26" s="245"/>
      <c r="AG26" s="245"/>
      <c r="AH26" s="245"/>
      <c r="AI26" s="245"/>
      <c r="AJ26" s="245"/>
      <c r="AK26" s="245"/>
      <c r="AL26" s="204">
        <f t="shared" si="4"/>
        <v>0</v>
      </c>
      <c r="AM26" s="204"/>
      <c r="AN26" s="205"/>
      <c r="AO26" s="151"/>
      <c r="AP26" s="157"/>
      <c r="AQ26" s="245"/>
      <c r="AR26" s="245"/>
      <c r="AS26" s="273"/>
      <c r="AT26" s="245"/>
      <c r="AU26" s="245"/>
      <c r="AV26" s="245"/>
      <c r="AW26" s="290"/>
      <c r="AX26" s="204"/>
      <c r="AY26" s="204">
        <f t="shared" si="5"/>
        <v>0</v>
      </c>
      <c r="AZ26" s="204"/>
      <c r="BA26" s="205"/>
    </row>
    <row r="27" spans="1:53" ht="12.95" customHeight="1" x14ac:dyDescent="0.2">
      <c r="A27" s="177" t="s">
        <v>32</v>
      </c>
      <c r="B27" s="157"/>
      <c r="C27" s="164"/>
      <c r="D27" s="159"/>
      <c r="E27" s="159"/>
      <c r="F27" s="160"/>
      <c r="G27" s="165"/>
      <c r="H27" s="159"/>
      <c r="I27" s="159"/>
      <c r="J27" s="159"/>
      <c r="K27" s="159"/>
      <c r="L27" s="159"/>
      <c r="M27" s="159"/>
      <c r="N27" s="153"/>
      <c r="O27" s="177" t="s">
        <v>32</v>
      </c>
      <c r="P27" s="157"/>
      <c r="Q27" s="204"/>
      <c r="R27" s="204"/>
      <c r="S27" s="204"/>
      <c r="T27" s="204"/>
      <c r="U27" s="204"/>
      <c r="V27" s="204"/>
      <c r="W27" s="204"/>
      <c r="X27" s="204"/>
      <c r="Y27" s="204"/>
      <c r="Z27" s="204"/>
      <c r="AA27" s="205"/>
      <c r="AB27" s="177" t="s">
        <v>32</v>
      </c>
      <c r="AC27" s="157"/>
      <c r="AD27" s="204"/>
      <c r="AE27" s="204"/>
      <c r="AF27" s="245"/>
      <c r="AG27" s="245"/>
      <c r="AH27" s="245"/>
      <c r="AI27" s="245"/>
      <c r="AJ27" s="245"/>
      <c r="AK27" s="245"/>
      <c r="AL27" s="204">
        <f t="shared" si="4"/>
        <v>0</v>
      </c>
      <c r="AM27" s="204"/>
      <c r="AN27" s="205"/>
      <c r="AO27" s="177" t="s">
        <v>32</v>
      </c>
      <c r="AP27" s="157"/>
      <c r="AQ27" s="245"/>
      <c r="AR27" s="245"/>
      <c r="AS27" s="273"/>
      <c r="AT27" s="245"/>
      <c r="AU27" s="245"/>
      <c r="AV27" s="245"/>
      <c r="AW27" s="290"/>
      <c r="AX27" s="204"/>
      <c r="AY27" s="204">
        <f t="shared" si="5"/>
        <v>0</v>
      </c>
      <c r="AZ27" s="204"/>
      <c r="BA27" s="205"/>
    </row>
    <row r="28" spans="1:53" ht="12.95" customHeight="1" x14ac:dyDescent="0.2">
      <c r="A28" s="151" t="s">
        <v>33</v>
      </c>
      <c r="B28" s="157">
        <v>880</v>
      </c>
      <c r="C28" s="164">
        <v>0</v>
      </c>
      <c r="D28" s="159">
        <v>0</v>
      </c>
      <c r="E28" s="159">
        <v>0</v>
      </c>
      <c r="F28" s="160">
        <v>0</v>
      </c>
      <c r="G28" s="165">
        <v>0</v>
      </c>
      <c r="H28" s="159">
        <v>0</v>
      </c>
      <c r="I28" s="159">
        <v>0</v>
      </c>
      <c r="J28" s="159">
        <v>0</v>
      </c>
      <c r="K28" s="159">
        <v>0</v>
      </c>
      <c r="L28" s="159">
        <f>SUM(C28:J28)</f>
        <v>0</v>
      </c>
      <c r="M28" s="159">
        <v>880</v>
      </c>
      <c r="N28" s="162">
        <v>880</v>
      </c>
      <c r="O28" s="151" t="s">
        <v>33</v>
      </c>
      <c r="P28" s="157">
        <v>880</v>
      </c>
      <c r="Q28" s="204">
        <v>0</v>
      </c>
      <c r="R28" s="204">
        <v>0</v>
      </c>
      <c r="S28" s="204">
        <v>0</v>
      </c>
      <c r="T28" s="204">
        <v>0</v>
      </c>
      <c r="U28" s="204">
        <v>0</v>
      </c>
      <c r="V28" s="204">
        <v>0</v>
      </c>
      <c r="W28" s="204">
        <v>0</v>
      </c>
      <c r="X28" s="204"/>
      <c r="Y28" s="204">
        <v>0</v>
      </c>
      <c r="Z28" s="204">
        <v>880</v>
      </c>
      <c r="AA28" s="205">
        <v>880</v>
      </c>
      <c r="AB28" s="151" t="s">
        <v>33</v>
      </c>
      <c r="AC28" s="157">
        <v>880</v>
      </c>
      <c r="AD28" s="204"/>
      <c r="AE28" s="204"/>
      <c r="AF28" s="245"/>
      <c r="AG28" s="245"/>
      <c r="AH28" s="245"/>
      <c r="AI28" s="245"/>
      <c r="AJ28" s="245"/>
      <c r="AK28" s="245"/>
      <c r="AL28" s="204">
        <f t="shared" si="4"/>
        <v>0</v>
      </c>
      <c r="AM28" s="204">
        <v>880</v>
      </c>
      <c r="AN28" s="205">
        <v>880</v>
      </c>
      <c r="AO28" s="151" t="s">
        <v>33</v>
      </c>
      <c r="AP28" s="157">
        <v>880</v>
      </c>
      <c r="AQ28" s="245"/>
      <c r="AR28" s="245"/>
      <c r="AS28" s="273"/>
      <c r="AT28" s="245"/>
      <c r="AU28" s="245"/>
      <c r="AV28" s="245"/>
      <c r="AW28" s="290"/>
      <c r="AX28" s="204"/>
      <c r="AY28" s="204">
        <f t="shared" si="5"/>
        <v>0</v>
      </c>
      <c r="AZ28" s="204">
        <v>880</v>
      </c>
      <c r="BA28" s="205">
        <v>880</v>
      </c>
    </row>
    <row r="29" spans="1:53" ht="12.95" customHeight="1" x14ac:dyDescent="0.2">
      <c r="A29" s="151" t="s">
        <v>34</v>
      </c>
      <c r="B29" s="157">
        <v>100</v>
      </c>
      <c r="C29" s="164">
        <v>0</v>
      </c>
      <c r="D29" s="159">
        <v>0</v>
      </c>
      <c r="E29" s="159">
        <v>0</v>
      </c>
      <c r="F29" s="160">
        <v>0</v>
      </c>
      <c r="G29" s="165">
        <v>0</v>
      </c>
      <c r="H29" s="159">
        <v>0</v>
      </c>
      <c r="I29" s="159">
        <v>0</v>
      </c>
      <c r="J29" s="159">
        <v>0</v>
      </c>
      <c r="K29" s="159">
        <v>0</v>
      </c>
      <c r="L29" s="159">
        <f>SUM(C29:J29)</f>
        <v>0</v>
      </c>
      <c r="M29" s="159">
        <v>0</v>
      </c>
      <c r="N29" s="162">
        <f>SUM(L29:M29)</f>
        <v>0</v>
      </c>
      <c r="O29" s="151" t="s">
        <v>34</v>
      </c>
      <c r="P29" s="157">
        <v>100</v>
      </c>
      <c r="Q29" s="204">
        <v>0</v>
      </c>
      <c r="R29" s="204">
        <v>0</v>
      </c>
      <c r="S29" s="204">
        <v>0</v>
      </c>
      <c r="T29" s="204">
        <v>0</v>
      </c>
      <c r="U29" s="204">
        <v>0</v>
      </c>
      <c r="V29" s="204">
        <v>0</v>
      </c>
      <c r="W29" s="204">
        <v>0</v>
      </c>
      <c r="X29" s="204"/>
      <c r="Y29" s="204">
        <v>0</v>
      </c>
      <c r="Z29" s="204">
        <f>SUM(AA29-Y29)</f>
        <v>0</v>
      </c>
      <c r="AA29" s="205">
        <v>0</v>
      </c>
      <c r="AB29" s="151" t="s">
        <v>34</v>
      </c>
      <c r="AC29" s="157">
        <v>100</v>
      </c>
      <c r="AD29" s="204"/>
      <c r="AE29" s="204"/>
      <c r="AF29" s="245"/>
      <c r="AG29" s="245"/>
      <c r="AH29" s="245"/>
      <c r="AI29" s="245"/>
      <c r="AJ29" s="245"/>
      <c r="AK29" s="245"/>
      <c r="AL29" s="204">
        <f t="shared" si="4"/>
        <v>0</v>
      </c>
      <c r="AM29" s="204">
        <f>SUM(AN29-AL29)</f>
        <v>0</v>
      </c>
      <c r="AN29" s="205">
        <v>0</v>
      </c>
      <c r="AO29" s="151" t="s">
        <v>34</v>
      </c>
      <c r="AP29" s="157">
        <v>100</v>
      </c>
      <c r="AQ29" s="245"/>
      <c r="AR29" s="245"/>
      <c r="AS29" s="273"/>
      <c r="AT29" s="245"/>
      <c r="AU29" s="245"/>
      <c r="AV29" s="245"/>
      <c r="AW29" s="290"/>
      <c r="AX29" s="204"/>
      <c r="AY29" s="204">
        <f t="shared" si="5"/>
        <v>0</v>
      </c>
      <c r="AZ29" s="204">
        <f>SUM(BA29-AY29)</f>
        <v>0</v>
      </c>
      <c r="BA29" s="205">
        <v>0</v>
      </c>
    </row>
    <row r="30" spans="1:53" ht="12.95" customHeight="1" x14ac:dyDescent="0.2">
      <c r="A30" s="223" t="s">
        <v>35</v>
      </c>
      <c r="B30" s="213">
        <v>500</v>
      </c>
      <c r="C30" s="214">
        <v>0</v>
      </c>
      <c r="D30" s="215">
        <v>0</v>
      </c>
      <c r="E30" s="215">
        <v>0</v>
      </c>
      <c r="F30" s="216">
        <v>0</v>
      </c>
      <c r="G30" s="217">
        <v>0</v>
      </c>
      <c r="H30" s="215">
        <v>0</v>
      </c>
      <c r="I30" s="215">
        <v>0</v>
      </c>
      <c r="J30" s="215">
        <v>0</v>
      </c>
      <c r="K30" s="215">
        <v>0</v>
      </c>
      <c r="L30" s="215">
        <f>SUM(C30:J30)</f>
        <v>0</v>
      </c>
      <c r="M30" s="215">
        <v>500</v>
      </c>
      <c r="N30" s="218">
        <f>SUM(L30:M30)</f>
        <v>500</v>
      </c>
      <c r="O30" s="223" t="s">
        <v>35</v>
      </c>
      <c r="P30" s="213">
        <v>500</v>
      </c>
      <c r="Q30" s="219">
        <v>0</v>
      </c>
      <c r="R30" s="219">
        <v>49</v>
      </c>
      <c r="S30" s="219">
        <v>71</v>
      </c>
      <c r="T30" s="219">
        <v>2</v>
      </c>
      <c r="U30" s="219">
        <v>2</v>
      </c>
      <c r="V30" s="219">
        <v>0</v>
      </c>
      <c r="W30" s="219">
        <v>0</v>
      </c>
      <c r="X30" s="219"/>
      <c r="Y30" s="204">
        <f>SUM(Q30:X30,L30)</f>
        <v>124</v>
      </c>
      <c r="Z30" s="225">
        <f>SUM(AA30-Y30)</f>
        <v>376</v>
      </c>
      <c r="AA30" s="220">
        <v>500</v>
      </c>
      <c r="AB30" s="223" t="s">
        <v>35</v>
      </c>
      <c r="AC30" s="213">
        <v>500</v>
      </c>
      <c r="AD30" s="219"/>
      <c r="AE30" s="219"/>
      <c r="AF30" s="284"/>
      <c r="AG30" s="284"/>
      <c r="AH30" s="284"/>
      <c r="AI30" s="284"/>
      <c r="AJ30" s="284"/>
      <c r="AK30" s="284"/>
      <c r="AL30" s="225">
        <f t="shared" si="4"/>
        <v>124</v>
      </c>
      <c r="AM30" s="225">
        <f>SUM(AN30-AL30)</f>
        <v>376</v>
      </c>
      <c r="AN30" s="220">
        <v>500</v>
      </c>
      <c r="AO30" s="223" t="s">
        <v>35</v>
      </c>
      <c r="AP30" s="213">
        <v>500</v>
      </c>
      <c r="AQ30" s="284"/>
      <c r="AR30" s="284"/>
      <c r="AS30" s="275"/>
      <c r="AT30" s="284"/>
      <c r="AU30" s="284"/>
      <c r="AV30" s="284"/>
      <c r="AW30" s="292"/>
      <c r="AX30" s="219"/>
      <c r="AY30" s="225">
        <f t="shared" si="5"/>
        <v>124</v>
      </c>
      <c r="AZ30" s="225">
        <f>SUM(BA30-AY30)</f>
        <v>376</v>
      </c>
      <c r="BA30" s="220">
        <v>500</v>
      </c>
    </row>
    <row r="31" spans="1:53" ht="6.95" customHeight="1" x14ac:dyDescent="0.2">
      <c r="A31" s="151"/>
      <c r="B31" s="157"/>
      <c r="C31" s="164"/>
      <c r="D31" s="159"/>
      <c r="E31" s="159"/>
      <c r="F31" s="160"/>
      <c r="G31" s="163"/>
      <c r="H31" s="159"/>
      <c r="I31" s="159"/>
      <c r="J31" s="159"/>
      <c r="K31" s="159"/>
      <c r="L31" s="159"/>
      <c r="M31" s="159"/>
      <c r="N31" s="162"/>
      <c r="O31" s="151"/>
      <c r="P31" s="157"/>
      <c r="Q31" s="204"/>
      <c r="R31" s="204"/>
      <c r="S31" s="204"/>
      <c r="T31" s="204"/>
      <c r="U31" s="204"/>
      <c r="V31" s="204"/>
      <c r="W31" s="204"/>
      <c r="X31" s="204"/>
      <c r="Y31" s="221"/>
      <c r="Z31" s="204"/>
      <c r="AA31" s="205"/>
      <c r="AB31" s="151"/>
      <c r="AC31" s="157"/>
      <c r="AD31" s="204"/>
      <c r="AE31" s="204"/>
      <c r="AF31" s="245"/>
      <c r="AG31" s="245"/>
      <c r="AH31" s="245"/>
      <c r="AI31" s="245"/>
      <c r="AJ31" s="245"/>
      <c r="AK31" s="245"/>
      <c r="AL31" s="204">
        <f t="shared" si="4"/>
        <v>0</v>
      </c>
      <c r="AM31" s="204"/>
      <c r="AN31" s="205"/>
      <c r="AO31" s="151"/>
      <c r="AP31" s="157"/>
      <c r="AQ31" s="245"/>
      <c r="AR31" s="245"/>
      <c r="AS31" s="273"/>
      <c r="AT31" s="245"/>
      <c r="AU31" s="245"/>
      <c r="AV31" s="245"/>
      <c r="AW31" s="290"/>
      <c r="AX31" s="204"/>
      <c r="AY31" s="204">
        <f t="shared" si="5"/>
        <v>0</v>
      </c>
      <c r="AZ31" s="204"/>
      <c r="BA31" s="205"/>
    </row>
    <row r="32" spans="1:53" ht="12.95" customHeight="1" x14ac:dyDescent="0.2">
      <c r="A32" s="226" t="s">
        <v>36</v>
      </c>
      <c r="B32" s="213">
        <v>1055</v>
      </c>
      <c r="C32" s="214">
        <v>0</v>
      </c>
      <c r="D32" s="215">
        <v>0</v>
      </c>
      <c r="E32" s="215">
        <v>0</v>
      </c>
      <c r="F32" s="216">
        <v>0</v>
      </c>
      <c r="G32" s="217">
        <v>0</v>
      </c>
      <c r="H32" s="215">
        <v>0</v>
      </c>
      <c r="I32" s="215">
        <v>0</v>
      </c>
      <c r="J32" s="215">
        <v>0</v>
      </c>
      <c r="K32" s="215">
        <v>0</v>
      </c>
      <c r="L32" s="216">
        <f>SUM(C32:K32)</f>
        <v>0</v>
      </c>
      <c r="M32" s="215">
        <v>0</v>
      </c>
      <c r="N32" s="227">
        <v>0</v>
      </c>
      <c r="O32" s="212" t="s">
        <v>36</v>
      </c>
      <c r="P32" s="213">
        <v>1055</v>
      </c>
      <c r="Q32" s="219">
        <v>0</v>
      </c>
      <c r="R32" s="219">
        <v>0</v>
      </c>
      <c r="S32" s="219">
        <v>0</v>
      </c>
      <c r="T32" s="219">
        <v>0</v>
      </c>
      <c r="U32" s="219">
        <v>0</v>
      </c>
      <c r="V32" s="219">
        <v>0</v>
      </c>
      <c r="W32" s="219">
        <v>0</v>
      </c>
      <c r="X32" s="219"/>
      <c r="Y32" s="225">
        <v>0</v>
      </c>
      <c r="Z32" s="225">
        <f>SUM(AA32-Y32)</f>
        <v>0</v>
      </c>
      <c r="AA32" s="220">
        <v>0</v>
      </c>
      <c r="AB32" s="212" t="s">
        <v>36</v>
      </c>
      <c r="AC32" s="213">
        <v>1055</v>
      </c>
      <c r="AD32" s="219"/>
      <c r="AE32" s="219"/>
      <c r="AF32" s="284"/>
      <c r="AG32" s="284"/>
      <c r="AH32" s="284"/>
      <c r="AI32" s="284"/>
      <c r="AJ32" s="284"/>
      <c r="AK32" s="284"/>
      <c r="AL32" s="225">
        <f t="shared" si="4"/>
        <v>0</v>
      </c>
      <c r="AM32" s="225">
        <f>SUM(AN32-AL32)</f>
        <v>0</v>
      </c>
      <c r="AN32" s="220">
        <v>0</v>
      </c>
      <c r="AO32" s="212" t="s">
        <v>36</v>
      </c>
      <c r="AP32" s="213">
        <v>1055</v>
      </c>
      <c r="AQ32" s="284"/>
      <c r="AR32" s="284"/>
      <c r="AS32" s="275"/>
      <c r="AT32" s="284"/>
      <c r="AU32" s="284"/>
      <c r="AV32" s="284"/>
      <c r="AW32" s="292"/>
      <c r="AX32" s="219"/>
      <c r="AY32" s="225">
        <f t="shared" si="5"/>
        <v>0</v>
      </c>
      <c r="AZ32" s="225">
        <f>SUM(BA32-AY32)</f>
        <v>0</v>
      </c>
      <c r="BA32" s="220">
        <v>0</v>
      </c>
    </row>
    <row r="33" spans="1:53" ht="6.95" customHeight="1" x14ac:dyDescent="0.2">
      <c r="A33" s="228"/>
      <c r="B33" s="157"/>
      <c r="C33" s="164"/>
      <c r="D33" s="159"/>
      <c r="E33" s="159"/>
      <c r="F33" s="160"/>
      <c r="G33" s="163"/>
      <c r="H33" s="159"/>
      <c r="I33" s="159"/>
      <c r="J33" s="159"/>
      <c r="K33" s="159"/>
      <c r="L33" s="159"/>
      <c r="M33" s="159"/>
      <c r="N33" s="153"/>
      <c r="O33" s="177"/>
      <c r="P33" s="157"/>
      <c r="Q33" s="204"/>
      <c r="R33" s="204"/>
      <c r="S33" s="204"/>
      <c r="T33" s="204"/>
      <c r="U33" s="204"/>
      <c r="V33" s="204"/>
      <c r="W33" s="204"/>
      <c r="X33" s="204"/>
      <c r="Y33" s="204"/>
      <c r="Z33" s="204"/>
      <c r="AA33" s="205"/>
      <c r="AB33" s="177"/>
      <c r="AC33" s="157"/>
      <c r="AD33" s="204"/>
      <c r="AE33" s="204"/>
      <c r="AF33" s="245"/>
      <c r="AG33" s="245"/>
      <c r="AH33" s="245"/>
      <c r="AI33" s="245"/>
      <c r="AJ33" s="245"/>
      <c r="AK33" s="245"/>
      <c r="AL33" s="204">
        <f t="shared" si="4"/>
        <v>0</v>
      </c>
      <c r="AM33" s="204"/>
      <c r="AN33" s="205"/>
      <c r="AO33" s="177"/>
      <c r="AP33" s="157"/>
      <c r="AQ33" s="245"/>
      <c r="AR33" s="245"/>
      <c r="AS33" s="273"/>
      <c r="AT33" s="245"/>
      <c r="AU33" s="245"/>
      <c r="AV33" s="245"/>
      <c r="AW33" s="290"/>
      <c r="AX33" s="204"/>
      <c r="AY33" s="204">
        <f t="shared" si="5"/>
        <v>0</v>
      </c>
      <c r="AZ33" s="204"/>
      <c r="BA33" s="205"/>
    </row>
    <row r="34" spans="1:53" ht="12.95" customHeight="1" x14ac:dyDescent="0.2">
      <c r="A34" s="229" t="s">
        <v>119</v>
      </c>
      <c r="B34" s="199">
        <v>0</v>
      </c>
      <c r="C34" s="230">
        <v>0</v>
      </c>
      <c r="D34" s="195">
        <v>0</v>
      </c>
      <c r="E34" s="195">
        <v>0</v>
      </c>
      <c r="F34" s="231">
        <v>0</v>
      </c>
      <c r="G34" s="200">
        <v>0</v>
      </c>
      <c r="H34" s="195">
        <v>0</v>
      </c>
      <c r="I34" s="195">
        <v>0</v>
      </c>
      <c r="J34" s="195">
        <v>0</v>
      </c>
      <c r="K34" s="195">
        <v>0</v>
      </c>
      <c r="L34" s="195">
        <f>SUM(C34:K34)</f>
        <v>0</v>
      </c>
      <c r="M34" s="231">
        <f>SUM(N34-L34)</f>
        <v>263</v>
      </c>
      <c r="N34" s="232">
        <v>263</v>
      </c>
      <c r="O34" s="229" t="s">
        <v>119</v>
      </c>
      <c r="P34" s="199">
        <v>0</v>
      </c>
      <c r="Q34" s="233">
        <v>0</v>
      </c>
      <c r="R34" s="233">
        <v>0</v>
      </c>
      <c r="S34" s="233">
        <v>0</v>
      </c>
      <c r="T34" s="233">
        <v>0</v>
      </c>
      <c r="U34" s="233">
        <v>0</v>
      </c>
      <c r="V34" s="233">
        <v>190</v>
      </c>
      <c r="W34" s="233">
        <v>73</v>
      </c>
      <c r="X34" s="233"/>
      <c r="Y34" s="233">
        <f>SUM(Q34:X34,L34)</f>
        <v>263</v>
      </c>
      <c r="Z34" s="234">
        <f>SUM(AA34-Y34)</f>
        <v>0</v>
      </c>
      <c r="AA34" s="235">
        <v>263</v>
      </c>
      <c r="AB34" s="229" t="s">
        <v>119</v>
      </c>
      <c r="AC34" s="199">
        <v>0</v>
      </c>
      <c r="AD34" s="233"/>
      <c r="AE34" s="233"/>
      <c r="AF34" s="285"/>
      <c r="AG34" s="285"/>
      <c r="AH34" s="285"/>
      <c r="AI34" s="285"/>
      <c r="AJ34" s="285"/>
      <c r="AK34" s="285"/>
      <c r="AL34" s="234">
        <f t="shared" si="4"/>
        <v>263</v>
      </c>
      <c r="AM34" s="234">
        <f>SUM(AN34-AL34)</f>
        <v>0</v>
      </c>
      <c r="AN34" s="235">
        <v>263</v>
      </c>
      <c r="AO34" s="229" t="s">
        <v>119</v>
      </c>
      <c r="AP34" s="199">
        <v>0</v>
      </c>
      <c r="AQ34" s="285"/>
      <c r="AR34" s="285"/>
      <c r="AS34" s="276"/>
      <c r="AT34" s="285"/>
      <c r="AU34" s="285"/>
      <c r="AV34" s="285"/>
      <c r="AW34" s="293"/>
      <c r="AX34" s="233"/>
      <c r="AY34" s="234">
        <f t="shared" si="5"/>
        <v>263</v>
      </c>
      <c r="AZ34" s="234">
        <f>SUM(BA34-AY34)</f>
        <v>0</v>
      </c>
      <c r="BA34" s="235">
        <v>263</v>
      </c>
    </row>
    <row r="35" spans="1:53" ht="6.95" customHeight="1" x14ac:dyDescent="0.2">
      <c r="A35" s="228"/>
      <c r="B35" s="157"/>
      <c r="C35" s="164"/>
      <c r="D35" s="159"/>
      <c r="E35" s="159"/>
      <c r="F35" s="160"/>
      <c r="G35" s="163"/>
      <c r="H35" s="159"/>
      <c r="I35" s="159"/>
      <c r="J35" s="159"/>
      <c r="K35" s="159"/>
      <c r="L35" s="159"/>
      <c r="M35" s="159"/>
      <c r="N35" s="153"/>
      <c r="O35" s="177"/>
      <c r="P35" s="157"/>
      <c r="Q35" s="204"/>
      <c r="R35" s="204"/>
      <c r="S35" s="204"/>
      <c r="T35" s="204"/>
      <c r="U35" s="204"/>
      <c r="V35" s="204"/>
      <c r="W35" s="204"/>
      <c r="X35" s="204"/>
      <c r="Y35" s="204"/>
      <c r="Z35" s="204"/>
      <c r="AA35" s="205"/>
      <c r="AB35" s="177"/>
      <c r="AC35" s="157"/>
      <c r="AD35" s="204"/>
      <c r="AE35" s="204"/>
      <c r="AF35" s="245"/>
      <c r="AG35" s="245"/>
      <c r="AH35" s="245"/>
      <c r="AI35" s="245"/>
      <c r="AJ35" s="245"/>
      <c r="AK35" s="245"/>
      <c r="AL35" s="204">
        <f t="shared" si="4"/>
        <v>0</v>
      </c>
      <c r="AM35" s="204"/>
      <c r="AN35" s="205"/>
      <c r="AO35" s="177"/>
      <c r="AP35" s="157"/>
      <c r="AQ35" s="245"/>
      <c r="AR35" s="245"/>
      <c r="AS35" s="273"/>
      <c r="AT35" s="245"/>
      <c r="AU35" s="245"/>
      <c r="AV35" s="245"/>
      <c r="AW35" s="290"/>
      <c r="AX35" s="204"/>
      <c r="AY35" s="204">
        <f t="shared" si="5"/>
        <v>0</v>
      </c>
      <c r="AZ35" s="204"/>
      <c r="BA35" s="205"/>
    </row>
    <row r="36" spans="1:53" ht="12.95" customHeight="1" x14ac:dyDescent="0.2">
      <c r="A36" s="202" t="s">
        <v>40</v>
      </c>
      <c r="B36" s="157"/>
      <c r="C36" s="164"/>
      <c r="D36" s="159"/>
      <c r="E36" s="159"/>
      <c r="F36" s="160"/>
      <c r="G36" s="163"/>
      <c r="H36" s="159"/>
      <c r="I36" s="159"/>
      <c r="J36" s="159"/>
      <c r="K36" s="159"/>
      <c r="L36" s="159"/>
      <c r="M36" s="159"/>
      <c r="N36" s="153"/>
      <c r="O36" s="175" t="s">
        <v>40</v>
      </c>
      <c r="P36" s="157"/>
      <c r="Q36" s="204"/>
      <c r="R36" s="204"/>
      <c r="S36" s="204"/>
      <c r="T36" s="204"/>
      <c r="U36" s="204"/>
      <c r="V36" s="204"/>
      <c r="W36" s="204"/>
      <c r="X36" s="204"/>
      <c r="Y36" s="204"/>
      <c r="Z36" s="204"/>
      <c r="AA36" s="205"/>
      <c r="AB36" s="175" t="s">
        <v>40</v>
      </c>
      <c r="AC36" s="157"/>
      <c r="AD36" s="204"/>
      <c r="AE36" s="204"/>
      <c r="AF36" s="245"/>
      <c r="AG36" s="245"/>
      <c r="AH36" s="245"/>
      <c r="AI36" s="245"/>
      <c r="AJ36" s="245"/>
      <c r="AK36" s="245"/>
      <c r="AL36" s="204">
        <f t="shared" si="4"/>
        <v>0</v>
      </c>
      <c r="AM36" s="204"/>
      <c r="AN36" s="205"/>
      <c r="AO36" s="175" t="s">
        <v>40</v>
      </c>
      <c r="AP36" s="157"/>
      <c r="AQ36" s="245"/>
      <c r="AR36" s="245"/>
      <c r="AS36" s="273"/>
      <c r="AT36" s="245"/>
      <c r="AU36" s="245"/>
      <c r="AV36" s="245"/>
      <c r="AW36" s="290"/>
      <c r="AX36" s="204"/>
      <c r="AY36" s="204">
        <f t="shared" si="5"/>
        <v>0</v>
      </c>
      <c r="AZ36" s="204"/>
      <c r="BA36" s="205"/>
    </row>
    <row r="37" spans="1:53" ht="12.95" customHeight="1" x14ac:dyDescent="0.2">
      <c r="A37" s="151" t="s">
        <v>41</v>
      </c>
      <c r="B37" s="157">
        <v>0</v>
      </c>
      <c r="C37" s="164">
        <v>0</v>
      </c>
      <c r="D37" s="159">
        <v>2</v>
      </c>
      <c r="E37" s="159">
        <v>0</v>
      </c>
      <c r="F37" s="160">
        <v>0</v>
      </c>
      <c r="G37" s="165">
        <v>0</v>
      </c>
      <c r="H37" s="159">
        <v>0</v>
      </c>
      <c r="I37" s="159">
        <v>0</v>
      </c>
      <c r="J37" s="159">
        <v>0</v>
      </c>
      <c r="K37" s="159">
        <v>0</v>
      </c>
      <c r="L37" s="159">
        <f>SUM(C37:J37)</f>
        <v>2</v>
      </c>
      <c r="M37" s="159">
        <v>0</v>
      </c>
      <c r="N37" s="162">
        <f>SUM(L37:M37)</f>
        <v>2</v>
      </c>
      <c r="O37" s="151" t="s">
        <v>41</v>
      </c>
      <c r="P37" s="157">
        <v>0</v>
      </c>
      <c r="Q37" s="204">
        <v>0</v>
      </c>
      <c r="R37" s="204">
        <v>0</v>
      </c>
      <c r="S37" s="204">
        <v>0</v>
      </c>
      <c r="T37" s="204">
        <v>0</v>
      </c>
      <c r="U37" s="204">
        <v>0</v>
      </c>
      <c r="V37" s="204">
        <v>0</v>
      </c>
      <c r="W37" s="204">
        <v>0</v>
      </c>
      <c r="X37" s="204"/>
      <c r="Y37" s="204">
        <v>2</v>
      </c>
      <c r="Z37" s="204">
        <f>SUM(AA37-Y37)</f>
        <v>0</v>
      </c>
      <c r="AA37" s="205">
        <v>2</v>
      </c>
      <c r="AB37" s="151" t="s">
        <v>41</v>
      </c>
      <c r="AC37" s="157">
        <v>0</v>
      </c>
      <c r="AD37" s="204"/>
      <c r="AE37" s="204"/>
      <c r="AF37" s="245"/>
      <c r="AG37" s="245"/>
      <c r="AH37" s="245"/>
      <c r="AI37" s="245"/>
      <c r="AJ37" s="245"/>
      <c r="AK37" s="245"/>
      <c r="AL37" s="204">
        <f t="shared" si="4"/>
        <v>2</v>
      </c>
      <c r="AM37" s="204">
        <f>SUM(AN37-AL37)</f>
        <v>0</v>
      </c>
      <c r="AN37" s="205">
        <v>2</v>
      </c>
      <c r="AO37" s="151" t="s">
        <v>41</v>
      </c>
      <c r="AP37" s="157">
        <v>0</v>
      </c>
      <c r="AQ37" s="245"/>
      <c r="AR37" s="245"/>
      <c r="AS37" s="273"/>
      <c r="AT37" s="245"/>
      <c r="AU37" s="245"/>
      <c r="AV37" s="245"/>
      <c r="AW37" s="290"/>
      <c r="AX37" s="204"/>
      <c r="AY37" s="204">
        <f t="shared" si="5"/>
        <v>2</v>
      </c>
      <c r="AZ37" s="204">
        <f>SUM(BA37-AY37)</f>
        <v>0</v>
      </c>
      <c r="BA37" s="205">
        <v>2</v>
      </c>
    </row>
    <row r="38" spans="1:53" ht="12.95" customHeight="1" x14ac:dyDescent="0.2">
      <c r="A38" s="151" t="s">
        <v>42</v>
      </c>
      <c r="B38" s="157">
        <v>300</v>
      </c>
      <c r="C38" s="164">
        <v>2</v>
      </c>
      <c r="D38" s="159">
        <v>0</v>
      </c>
      <c r="E38" s="159">
        <v>0</v>
      </c>
      <c r="F38" s="160">
        <v>0</v>
      </c>
      <c r="G38" s="165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f>SUM(C38:J38)</f>
        <v>2</v>
      </c>
      <c r="M38" s="159">
        <v>348</v>
      </c>
      <c r="N38" s="162">
        <f>SUM(L38:M38)</f>
        <v>350</v>
      </c>
      <c r="O38" s="151" t="s">
        <v>42</v>
      </c>
      <c r="P38" s="157">
        <v>300</v>
      </c>
      <c r="Q38" s="204">
        <v>0</v>
      </c>
      <c r="R38" s="204">
        <v>0</v>
      </c>
      <c r="S38" s="204">
        <v>0</v>
      </c>
      <c r="T38" s="204">
        <v>0</v>
      </c>
      <c r="U38" s="204">
        <v>0</v>
      </c>
      <c r="V38" s="204">
        <v>0</v>
      </c>
      <c r="W38" s="204">
        <v>0</v>
      </c>
      <c r="X38" s="204"/>
      <c r="Y38" s="204">
        <f>SUM(Q38:X38,L38)</f>
        <v>2</v>
      </c>
      <c r="Z38" s="204">
        <f>SUM(AA38-Y38)</f>
        <v>348</v>
      </c>
      <c r="AA38" s="205">
        <v>350</v>
      </c>
      <c r="AB38" s="151" t="s">
        <v>42</v>
      </c>
      <c r="AC38" s="157">
        <v>300</v>
      </c>
      <c r="AD38" s="204"/>
      <c r="AE38" s="204"/>
      <c r="AF38" s="245"/>
      <c r="AG38" s="245"/>
      <c r="AH38" s="245"/>
      <c r="AI38" s="245"/>
      <c r="AJ38" s="245"/>
      <c r="AK38" s="245"/>
      <c r="AL38" s="204">
        <f t="shared" si="4"/>
        <v>2</v>
      </c>
      <c r="AM38" s="204">
        <f>SUM(AN38-AL38)</f>
        <v>348</v>
      </c>
      <c r="AN38" s="205">
        <v>350</v>
      </c>
      <c r="AO38" s="151" t="s">
        <v>42</v>
      </c>
      <c r="AP38" s="157">
        <v>300</v>
      </c>
      <c r="AQ38" s="245"/>
      <c r="AR38" s="245"/>
      <c r="AS38" s="273"/>
      <c r="AT38" s="245"/>
      <c r="AU38" s="245"/>
      <c r="AV38" s="245"/>
      <c r="AW38" s="290"/>
      <c r="AX38" s="204"/>
      <c r="AY38" s="204">
        <f t="shared" si="5"/>
        <v>2</v>
      </c>
      <c r="AZ38" s="204">
        <f>SUM(BA38-AY38)</f>
        <v>348</v>
      </c>
      <c r="BA38" s="205">
        <v>350</v>
      </c>
    </row>
    <row r="39" spans="1:53" ht="12.95" customHeight="1" x14ac:dyDescent="0.2">
      <c r="A39" s="151" t="s">
        <v>43</v>
      </c>
      <c r="B39" s="157">
        <v>4890</v>
      </c>
      <c r="C39" s="164">
        <v>42</v>
      </c>
      <c r="D39" s="159">
        <v>38</v>
      </c>
      <c r="E39" s="159">
        <v>25</v>
      </c>
      <c r="F39" s="160">
        <v>104</v>
      </c>
      <c r="G39" s="163">
        <v>93</v>
      </c>
      <c r="H39" s="159">
        <v>110</v>
      </c>
      <c r="I39" s="159">
        <v>277</v>
      </c>
      <c r="J39" s="159">
        <v>1834</v>
      </c>
      <c r="K39" s="159">
        <v>1800</v>
      </c>
      <c r="L39" s="159">
        <f>SUM(C39:K39)</f>
        <v>4323</v>
      </c>
      <c r="M39" s="160">
        <f>SUM(N39-L39)</f>
        <v>776</v>
      </c>
      <c r="N39" s="162">
        <v>5099</v>
      </c>
      <c r="O39" s="151" t="s">
        <v>43</v>
      </c>
      <c r="P39" s="157">
        <v>4890</v>
      </c>
      <c r="Q39" s="204">
        <v>380</v>
      </c>
      <c r="R39" s="204">
        <v>366</v>
      </c>
      <c r="S39" s="204">
        <v>30</v>
      </c>
      <c r="T39" s="204">
        <v>0</v>
      </c>
      <c r="U39" s="204">
        <v>0</v>
      </c>
      <c r="V39" s="204">
        <v>0</v>
      </c>
      <c r="W39" s="204">
        <v>0</v>
      </c>
      <c r="X39" s="204"/>
      <c r="Y39" s="204">
        <f>SUM(Q39:X39,L39)</f>
        <v>5099</v>
      </c>
      <c r="Z39" s="222">
        <f>SUM(AA39-Y39)</f>
        <v>0</v>
      </c>
      <c r="AA39" s="205">
        <v>5099</v>
      </c>
      <c r="AB39" s="151" t="s">
        <v>43</v>
      </c>
      <c r="AC39" s="157">
        <v>4890</v>
      </c>
      <c r="AD39" s="204"/>
      <c r="AE39" s="204"/>
      <c r="AF39" s="245"/>
      <c r="AG39" s="245"/>
      <c r="AH39" s="245"/>
      <c r="AI39" s="245"/>
      <c r="AJ39" s="245"/>
      <c r="AK39" s="245"/>
      <c r="AL39" s="204">
        <f t="shared" si="4"/>
        <v>5099</v>
      </c>
      <c r="AM39" s="222">
        <f>SUM(AN39-AL39)</f>
        <v>0</v>
      </c>
      <c r="AN39" s="205">
        <v>5099</v>
      </c>
      <c r="AO39" s="151" t="s">
        <v>43</v>
      </c>
      <c r="AP39" s="157">
        <v>4890</v>
      </c>
      <c r="AQ39" s="245"/>
      <c r="AR39" s="245"/>
      <c r="AS39" s="273"/>
      <c r="AT39" s="245"/>
      <c r="AU39" s="245"/>
      <c r="AV39" s="245"/>
      <c r="AW39" s="290"/>
      <c r="AX39" s="204"/>
      <c r="AY39" s="204">
        <f t="shared" si="5"/>
        <v>5099</v>
      </c>
      <c r="AZ39" s="222">
        <f>SUM(BA39-AY39)</f>
        <v>0</v>
      </c>
      <c r="BA39" s="205">
        <v>5099</v>
      </c>
    </row>
    <row r="40" spans="1:53" ht="12.95" customHeight="1" x14ac:dyDescent="0.2">
      <c r="A40" s="236" t="s">
        <v>95</v>
      </c>
      <c r="B40" s="199">
        <v>0</v>
      </c>
      <c r="C40" s="230">
        <v>0</v>
      </c>
      <c r="D40" s="195">
        <v>0</v>
      </c>
      <c r="E40" s="195">
        <v>0</v>
      </c>
      <c r="F40" s="231">
        <v>0</v>
      </c>
      <c r="G40" s="200">
        <v>0</v>
      </c>
      <c r="H40" s="195">
        <v>0</v>
      </c>
      <c r="I40" s="195">
        <v>0</v>
      </c>
      <c r="J40" s="195">
        <v>0</v>
      </c>
      <c r="K40" s="195">
        <v>0</v>
      </c>
      <c r="L40" s="231">
        <f>SUM(C40:K40)</f>
        <v>0</v>
      </c>
      <c r="M40" s="195">
        <v>0</v>
      </c>
      <c r="N40" s="197">
        <v>660</v>
      </c>
      <c r="O40" s="236" t="s">
        <v>95</v>
      </c>
      <c r="P40" s="199">
        <v>0</v>
      </c>
      <c r="Q40" s="233">
        <v>0</v>
      </c>
      <c r="R40" s="233">
        <v>0</v>
      </c>
      <c r="S40" s="233">
        <v>0</v>
      </c>
      <c r="T40" s="233">
        <v>1</v>
      </c>
      <c r="U40" s="233">
        <v>0</v>
      </c>
      <c r="V40" s="233">
        <v>2</v>
      </c>
      <c r="W40" s="233">
        <v>19</v>
      </c>
      <c r="X40" s="233"/>
      <c r="Y40" s="234">
        <f>SUM(Q40:X40,L40)</f>
        <v>22</v>
      </c>
      <c r="Z40" s="233">
        <f>SUM(AA40-Y40)</f>
        <v>638</v>
      </c>
      <c r="AA40" s="235">
        <v>660</v>
      </c>
      <c r="AB40" s="236" t="s">
        <v>152</v>
      </c>
      <c r="AC40" s="199">
        <v>0</v>
      </c>
      <c r="AD40" s="233"/>
      <c r="AE40" s="233"/>
      <c r="AF40" s="285"/>
      <c r="AG40" s="285">
        <v>3</v>
      </c>
      <c r="AH40" s="285">
        <v>47</v>
      </c>
      <c r="AI40" s="285">
        <v>1</v>
      </c>
      <c r="AJ40" s="285">
        <v>23</v>
      </c>
      <c r="AK40" s="285">
        <v>122</v>
      </c>
      <c r="AL40" s="234">
        <f t="shared" si="4"/>
        <v>218</v>
      </c>
      <c r="AM40" s="233">
        <f>SUM(AN40-AL40)</f>
        <v>442</v>
      </c>
      <c r="AN40" s="235">
        <v>660</v>
      </c>
      <c r="AO40" s="236" t="s">
        <v>167</v>
      </c>
      <c r="AP40" s="199">
        <v>0</v>
      </c>
      <c r="AQ40" s="285">
        <v>333</v>
      </c>
      <c r="AR40" s="285">
        <v>618</v>
      </c>
      <c r="AS40" s="276">
        <v>291</v>
      </c>
      <c r="AT40" s="285">
        <v>367</v>
      </c>
      <c r="AU40" s="285"/>
      <c r="AV40" s="285"/>
      <c r="AW40" s="293"/>
      <c r="AX40" s="233"/>
      <c r="AY40" s="234">
        <f t="shared" si="5"/>
        <v>1827</v>
      </c>
      <c r="AZ40" s="233">
        <f>SUM(BA40-AY40)</f>
        <v>-1167</v>
      </c>
      <c r="BA40" s="235">
        <v>660</v>
      </c>
    </row>
    <row r="41" spans="1:53" ht="6.95" customHeight="1" x14ac:dyDescent="0.2">
      <c r="A41" s="151"/>
      <c r="B41" s="157"/>
      <c r="C41" s="164"/>
      <c r="D41" s="159"/>
      <c r="E41" s="159"/>
      <c r="F41" s="160"/>
      <c r="G41" s="163"/>
      <c r="H41" s="159"/>
      <c r="I41" s="159"/>
      <c r="J41" s="159"/>
      <c r="K41" s="159"/>
      <c r="L41" s="159"/>
      <c r="M41" s="159"/>
      <c r="N41" s="162"/>
      <c r="O41" s="237"/>
      <c r="P41" s="157"/>
      <c r="Q41" s="204"/>
      <c r="R41" s="204"/>
      <c r="S41" s="204"/>
      <c r="T41" s="204"/>
      <c r="U41" s="204"/>
      <c r="V41" s="204"/>
      <c r="W41" s="204"/>
      <c r="X41" s="204"/>
      <c r="Y41" s="222"/>
      <c r="Z41" s="204"/>
      <c r="AA41" s="205"/>
      <c r="AB41" s="237"/>
      <c r="AC41" s="157"/>
      <c r="AD41" s="204"/>
      <c r="AE41" s="204"/>
      <c r="AF41" s="245"/>
      <c r="AG41" s="245"/>
      <c r="AH41" s="245"/>
      <c r="AI41" s="245"/>
      <c r="AJ41" s="245"/>
      <c r="AK41" s="245"/>
      <c r="AL41" s="204">
        <f t="shared" si="4"/>
        <v>0</v>
      </c>
      <c r="AM41" s="204"/>
      <c r="AN41" s="205"/>
      <c r="AO41" s="237"/>
      <c r="AP41" s="157"/>
      <c r="AQ41" s="245"/>
      <c r="AR41" s="245"/>
      <c r="AS41" s="273"/>
      <c r="AT41" s="245"/>
      <c r="AU41" s="245"/>
      <c r="AV41" s="245"/>
      <c r="AW41" s="290"/>
      <c r="AX41" s="204"/>
      <c r="AY41" s="204">
        <f t="shared" si="5"/>
        <v>0</v>
      </c>
      <c r="AZ41" s="204"/>
      <c r="BA41" s="205"/>
    </row>
    <row r="42" spans="1:53" ht="12.95" customHeight="1" x14ac:dyDescent="0.2">
      <c r="A42" s="238" t="s">
        <v>66</v>
      </c>
      <c r="B42" s="239">
        <v>0</v>
      </c>
      <c r="C42" s="240">
        <v>0</v>
      </c>
      <c r="D42" s="204">
        <v>0</v>
      </c>
      <c r="E42" s="241">
        <v>0</v>
      </c>
      <c r="F42" s="240">
        <v>0</v>
      </c>
      <c r="G42" s="240">
        <v>0</v>
      </c>
      <c r="H42" s="241">
        <v>0</v>
      </c>
      <c r="I42" s="240">
        <v>0</v>
      </c>
      <c r="J42" s="241">
        <v>0</v>
      </c>
      <c r="K42" s="242">
        <v>0</v>
      </c>
      <c r="L42" s="240">
        <v>0</v>
      </c>
      <c r="M42" s="241">
        <v>150</v>
      </c>
      <c r="N42" s="243">
        <v>150</v>
      </c>
      <c r="O42" s="238" t="s">
        <v>66</v>
      </c>
      <c r="P42" s="244">
        <v>0</v>
      </c>
      <c r="Q42" s="241">
        <v>0</v>
      </c>
      <c r="R42" s="242">
        <v>0</v>
      </c>
      <c r="S42" s="241">
        <v>0</v>
      </c>
      <c r="T42" s="245">
        <v>0</v>
      </c>
      <c r="U42" s="241">
        <v>16</v>
      </c>
      <c r="V42" s="246">
        <v>12</v>
      </c>
      <c r="W42" s="241">
        <v>11</v>
      </c>
      <c r="X42" s="242">
        <v>8</v>
      </c>
      <c r="Y42" s="241">
        <f>SUM(P42:X42)</f>
        <v>47</v>
      </c>
      <c r="Z42" s="204">
        <f>SUM(AA42-Y42)</f>
        <v>103</v>
      </c>
      <c r="AA42" s="243">
        <v>150</v>
      </c>
      <c r="AB42" s="238" t="s">
        <v>149</v>
      </c>
      <c r="AC42" s="244">
        <v>0</v>
      </c>
      <c r="AD42" s="241">
        <v>10</v>
      </c>
      <c r="AE42" s="242">
        <v>3</v>
      </c>
      <c r="AF42" s="246">
        <v>3</v>
      </c>
      <c r="AG42" s="245">
        <v>4</v>
      </c>
      <c r="AH42" s="245">
        <v>3</v>
      </c>
      <c r="AI42" s="246">
        <v>6</v>
      </c>
      <c r="AJ42" s="246">
        <v>3</v>
      </c>
      <c r="AK42" s="299"/>
      <c r="AL42" s="204">
        <f t="shared" si="4"/>
        <v>79</v>
      </c>
      <c r="AM42" s="204">
        <f>SUM(AN42-AL42)</f>
        <v>71</v>
      </c>
      <c r="AN42" s="243">
        <v>150</v>
      </c>
      <c r="AO42" s="238" t="s">
        <v>149</v>
      </c>
      <c r="AP42" s="244">
        <v>0</v>
      </c>
      <c r="AQ42" s="246"/>
      <c r="AR42" s="299"/>
      <c r="AS42" s="277"/>
      <c r="AT42" s="245"/>
      <c r="AU42" s="245"/>
      <c r="AV42" s="246"/>
      <c r="AW42" s="294"/>
      <c r="AX42" s="242"/>
      <c r="AY42" s="204">
        <f t="shared" si="5"/>
        <v>79</v>
      </c>
      <c r="AZ42" s="204">
        <f>SUM(BA42-AY42)</f>
        <v>71</v>
      </c>
      <c r="BA42" s="243">
        <v>150</v>
      </c>
    </row>
    <row r="43" spans="1:53" ht="6.95" customHeight="1" x14ac:dyDescent="0.2">
      <c r="A43" s="247"/>
      <c r="B43" s="239"/>
      <c r="C43" s="248"/>
      <c r="D43" s="248"/>
      <c r="E43" s="247"/>
      <c r="F43" s="248"/>
      <c r="G43" s="248"/>
      <c r="H43" s="247"/>
      <c r="I43" s="248"/>
      <c r="J43" s="247"/>
      <c r="K43" s="249"/>
      <c r="L43" s="248"/>
      <c r="M43" s="247"/>
      <c r="N43" s="250"/>
      <c r="O43" s="247"/>
      <c r="P43" s="251"/>
      <c r="Q43" s="247"/>
      <c r="R43" s="249"/>
      <c r="S43" s="247"/>
      <c r="T43" s="249"/>
      <c r="U43" s="247"/>
      <c r="V43" s="249"/>
      <c r="W43" s="247"/>
      <c r="X43" s="249"/>
      <c r="Y43" s="247"/>
      <c r="Z43" s="249"/>
      <c r="AA43" s="250"/>
      <c r="AB43" s="247"/>
      <c r="AC43" s="251"/>
      <c r="AD43" s="247"/>
      <c r="AE43" s="249"/>
      <c r="AF43" s="286"/>
      <c r="AG43" s="287"/>
      <c r="AH43" s="288"/>
      <c r="AI43" s="287"/>
      <c r="AJ43" s="286"/>
      <c r="AK43" s="287"/>
      <c r="AL43" s="247"/>
      <c r="AM43" s="249"/>
      <c r="AN43" s="250"/>
      <c r="AO43" s="247"/>
      <c r="AP43" s="251"/>
      <c r="AQ43" s="286"/>
      <c r="AR43" s="287"/>
      <c r="AS43" s="278"/>
      <c r="AT43" s="287"/>
      <c r="AU43" s="288"/>
      <c r="AV43" s="287"/>
      <c r="AW43" s="295"/>
      <c r="AX43" s="249"/>
      <c r="AY43" s="247"/>
      <c r="AZ43" s="249"/>
      <c r="BA43" s="250"/>
    </row>
    <row r="44" spans="1:53" ht="12.95" customHeight="1" x14ac:dyDescent="0.2">
      <c r="A44" s="203" t="s">
        <v>44</v>
      </c>
      <c r="B44" s="173">
        <f>SUM(B7:B42)</f>
        <v>18373</v>
      </c>
      <c r="C44" s="252">
        <f>SUM(C7:C42)</f>
        <v>1030</v>
      </c>
      <c r="D44" s="252">
        <v>263</v>
      </c>
      <c r="E44" s="252">
        <f t="shared" ref="E44:K44" si="6">SUM(E7:E42)</f>
        <v>828</v>
      </c>
      <c r="F44" s="252">
        <f t="shared" si="6"/>
        <v>649</v>
      </c>
      <c r="G44" s="252">
        <f t="shared" si="6"/>
        <v>1569</v>
      </c>
      <c r="H44" s="252">
        <f t="shared" si="6"/>
        <v>832</v>
      </c>
      <c r="I44" s="252">
        <f t="shared" si="6"/>
        <v>618</v>
      </c>
      <c r="J44" s="252">
        <f t="shared" si="6"/>
        <v>2062</v>
      </c>
      <c r="K44" s="252">
        <f t="shared" si="6"/>
        <v>2539</v>
      </c>
      <c r="L44" s="252">
        <f>SUM(C44:K44)</f>
        <v>10390</v>
      </c>
      <c r="M44" s="252">
        <f>SUM(M7:M42)</f>
        <v>6213</v>
      </c>
      <c r="N44" s="173">
        <v>16778</v>
      </c>
      <c r="O44" s="253" t="s">
        <v>44</v>
      </c>
      <c r="P44" s="173">
        <f>SUM(P7:P42)</f>
        <v>18373</v>
      </c>
      <c r="Q44" s="207">
        <f t="shared" ref="Q44:Y44" si="7">SUM(Q6:Q43)</f>
        <v>733</v>
      </c>
      <c r="R44" s="207">
        <f t="shared" si="7"/>
        <v>553</v>
      </c>
      <c r="S44" s="207">
        <f t="shared" si="7"/>
        <v>259</v>
      </c>
      <c r="T44" s="207">
        <f t="shared" si="7"/>
        <v>18</v>
      </c>
      <c r="U44" s="207">
        <f t="shared" si="7"/>
        <v>33</v>
      </c>
      <c r="V44" s="207">
        <f t="shared" si="7"/>
        <v>235</v>
      </c>
      <c r="W44" s="207">
        <f t="shared" si="7"/>
        <v>124</v>
      </c>
      <c r="X44" s="207">
        <f t="shared" si="7"/>
        <v>20</v>
      </c>
      <c r="Y44" s="207">
        <f t="shared" si="7"/>
        <v>12365</v>
      </c>
      <c r="Z44" s="207">
        <f>SUM(Z7:Z42)</f>
        <v>4896</v>
      </c>
      <c r="AA44" s="209">
        <f>SUM(AA7:AA42)</f>
        <v>17261</v>
      </c>
      <c r="AB44" s="253" t="s">
        <v>44</v>
      </c>
      <c r="AC44" s="173">
        <f t="shared" ref="AC44:AJ44" si="8">SUM(AC7:AC42)</f>
        <v>18373</v>
      </c>
      <c r="AD44" s="207">
        <f t="shared" si="8"/>
        <v>17</v>
      </c>
      <c r="AE44" s="207">
        <f t="shared" si="8"/>
        <v>6</v>
      </c>
      <c r="AF44" s="283">
        <f t="shared" si="8"/>
        <v>4</v>
      </c>
      <c r="AG44" s="283">
        <f t="shared" si="8"/>
        <v>15</v>
      </c>
      <c r="AH44" s="283">
        <f t="shared" si="8"/>
        <v>52</v>
      </c>
      <c r="AI44" s="283">
        <f t="shared" si="8"/>
        <v>17</v>
      </c>
      <c r="AJ44" s="283">
        <f t="shared" si="8"/>
        <v>74</v>
      </c>
      <c r="AK44" s="283">
        <f>SUM(AK7:AK42)</f>
        <v>152</v>
      </c>
      <c r="AL44" s="207">
        <f>SUM(AL7:AL42)</f>
        <v>12702</v>
      </c>
      <c r="AM44" s="207">
        <f>SUM(AM7:AM42)</f>
        <v>4559</v>
      </c>
      <c r="AN44" s="209">
        <f>SUM(AN7:AN42)</f>
        <v>17261</v>
      </c>
      <c r="AO44" s="253" t="s">
        <v>44</v>
      </c>
      <c r="AP44" s="173">
        <f t="shared" ref="AP44:AW44" si="9">SUM(AP7:AP42)</f>
        <v>18373</v>
      </c>
      <c r="AQ44" s="283">
        <f t="shared" si="9"/>
        <v>738</v>
      </c>
      <c r="AR44" s="283">
        <f t="shared" si="9"/>
        <v>629</v>
      </c>
      <c r="AS44" s="274">
        <f t="shared" si="9"/>
        <v>294</v>
      </c>
      <c r="AT44" s="283">
        <f t="shared" si="9"/>
        <v>369</v>
      </c>
      <c r="AU44" s="283">
        <f t="shared" si="9"/>
        <v>0</v>
      </c>
      <c r="AV44" s="283">
        <f t="shared" si="9"/>
        <v>0</v>
      </c>
      <c r="AW44" s="291">
        <f t="shared" si="9"/>
        <v>0</v>
      </c>
      <c r="AX44" s="207">
        <f>SUM(AX7:AX42)</f>
        <v>0</v>
      </c>
      <c r="AY44" s="207">
        <f>SUM(AY7:AY42)</f>
        <v>14732</v>
      </c>
      <c r="AZ44" s="207">
        <f>SUM(AZ7:AZ42)</f>
        <v>2529</v>
      </c>
      <c r="BA44" s="209">
        <f>SUM(BA7:BA42)</f>
        <v>17261</v>
      </c>
    </row>
    <row r="46" spans="1:53" ht="15.75" x14ac:dyDescent="0.25">
      <c r="L46" s="63"/>
      <c r="M46" s="141"/>
      <c r="O46" s="138"/>
      <c r="X46" s="63"/>
    </row>
    <row r="48" spans="1:53" x14ac:dyDescent="0.2">
      <c r="I48" s="63"/>
      <c r="O48" s="144"/>
    </row>
  </sheetData>
  <printOptions horizontalCentered="1" verticalCentered="1"/>
  <pageMargins left="0.39370078740157483" right="0.39370078740157483" top="0.19685039370078741" bottom="0.19685039370078741" header="0.51181102362204722" footer="0.51181102362204722"/>
  <pageSetup paperSize="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BA48"/>
  <sheetViews>
    <sheetView showGridLines="0" showZeros="0" tabSelected="1" view="pageLayout" topLeftCell="AC4" zoomScaleNormal="100" zoomScaleSheetLayoutView="100" workbookViewId="0">
      <selection activeCell="AV40" sqref="AV40"/>
    </sheetView>
  </sheetViews>
  <sheetFormatPr baseColWidth="10" defaultRowHeight="15" x14ac:dyDescent="0.2"/>
  <cols>
    <col min="1" max="1" width="53" style="1" customWidth="1"/>
    <col min="2" max="2" width="8.140625" style="1" customWidth="1"/>
    <col min="3" max="3" width="5.85546875" style="1" customWidth="1"/>
    <col min="4" max="6" width="5.85546875" style="2" customWidth="1"/>
    <col min="7" max="7" width="6" style="2" customWidth="1"/>
    <col min="8" max="9" width="5.85546875" style="1" customWidth="1"/>
    <col min="10" max="10" width="6.42578125" style="1" bestFit="1" customWidth="1"/>
    <col min="11" max="11" width="5.85546875" style="1" customWidth="1"/>
    <col min="12" max="12" width="7.28515625" style="1" customWidth="1"/>
    <col min="13" max="13" width="10" style="1" customWidth="1"/>
    <col min="14" max="14" width="8.140625" style="1" customWidth="1"/>
    <col min="15" max="15" width="54.140625" style="1" customWidth="1"/>
    <col min="16" max="16" width="8.140625" style="1" customWidth="1"/>
    <col min="17" max="18" width="5.85546875" style="1" customWidth="1"/>
    <col min="19" max="19" width="6.28515625" style="1" customWidth="1"/>
    <col min="20" max="20" width="6" style="1" customWidth="1"/>
    <col min="21" max="24" width="5.85546875" style="1" customWidth="1"/>
    <col min="25" max="25" width="7.28515625" style="1" customWidth="1"/>
    <col min="26" max="26" width="9.7109375" style="1" customWidth="1"/>
    <col min="27" max="27" width="8.140625" style="1" customWidth="1"/>
    <col min="28" max="28" width="51.7109375" style="1" customWidth="1"/>
    <col min="29" max="29" width="7.7109375" style="1" customWidth="1"/>
    <col min="30" max="37" width="6" style="1" customWidth="1"/>
    <col min="38" max="38" width="7.5703125" style="1" customWidth="1"/>
    <col min="39" max="39" width="9.7109375" style="1" customWidth="1"/>
    <col min="40" max="40" width="7.85546875" style="1" customWidth="1"/>
    <col min="41" max="41" width="51.7109375" style="1" customWidth="1"/>
    <col min="42" max="42" width="7.7109375" style="1" customWidth="1"/>
    <col min="43" max="50" width="6" style="1" customWidth="1"/>
    <col min="51" max="51" width="7.5703125" style="1" customWidth="1"/>
    <col min="52" max="52" width="9.7109375" style="1" customWidth="1"/>
    <col min="53" max="53" width="7.85546875" style="1" customWidth="1"/>
    <col min="54" max="16384" width="11.42578125" style="1"/>
  </cols>
  <sheetData>
    <row r="1" spans="1:53" x14ac:dyDescent="0.2">
      <c r="A1" s="1" t="s">
        <v>0</v>
      </c>
      <c r="B1" s="1" t="s">
        <v>97</v>
      </c>
      <c r="K1"/>
      <c r="L1" s="3" t="s">
        <v>102</v>
      </c>
      <c r="M1"/>
      <c r="N1" s="3" t="s">
        <v>2</v>
      </c>
      <c r="O1" s="1" t="s">
        <v>0</v>
      </c>
      <c r="P1" s="1" t="s">
        <v>120</v>
      </c>
      <c r="R1" s="2"/>
      <c r="S1" s="2"/>
      <c r="T1" s="2"/>
      <c r="U1" s="2"/>
      <c r="Y1" s="3" t="s">
        <v>108</v>
      </c>
      <c r="Z1"/>
      <c r="AA1" s="3" t="s">
        <v>3</v>
      </c>
      <c r="AB1" s="1" t="s">
        <v>0</v>
      </c>
      <c r="AC1" s="1" t="s">
        <v>168</v>
      </c>
      <c r="AD1" s="301"/>
      <c r="AE1" s="302"/>
      <c r="AF1" s="302"/>
      <c r="AG1" s="302"/>
      <c r="AH1" s="302"/>
      <c r="AI1" s="301"/>
      <c r="AJ1" s="301"/>
      <c r="AK1" s="301"/>
      <c r="AL1" s="303" t="s">
        <v>169</v>
      </c>
      <c r="AM1" s="304"/>
      <c r="AN1" s="3" t="s">
        <v>128</v>
      </c>
      <c r="AO1" s="1" t="s">
        <v>0</v>
      </c>
      <c r="AP1" s="1" t="s">
        <v>180</v>
      </c>
      <c r="AR1" s="2"/>
      <c r="AS1" s="2"/>
      <c r="AT1" s="265"/>
      <c r="AU1" s="265"/>
      <c r="AV1" s="264"/>
      <c r="AW1" s="264"/>
      <c r="AX1" s="264"/>
      <c r="AY1" s="280" t="s">
        <v>179</v>
      </c>
      <c r="AZ1"/>
      <c r="BA1" s="298" t="s">
        <v>163</v>
      </c>
    </row>
    <row r="2" spans="1:53" ht="6.95" customHeight="1" x14ac:dyDescent="0.2">
      <c r="R2" s="2"/>
      <c r="S2" s="2"/>
      <c r="T2" s="2"/>
      <c r="U2" s="2"/>
      <c r="AE2" s="2"/>
      <c r="AF2" s="2"/>
      <c r="AG2" s="2"/>
      <c r="AH2" s="2"/>
      <c r="AR2" s="2"/>
      <c r="AS2" s="2"/>
      <c r="AT2" s="2"/>
      <c r="AU2" s="2"/>
    </row>
    <row r="3" spans="1:53" ht="15.75" x14ac:dyDescent="0.25">
      <c r="A3" s="1" t="s">
        <v>45</v>
      </c>
      <c r="B3" s="4"/>
      <c r="C3" s="4"/>
      <c r="H3"/>
      <c r="L3" s="5" t="s">
        <v>6</v>
      </c>
      <c r="O3" s="1" t="s">
        <v>45</v>
      </c>
      <c r="P3" s="4"/>
      <c r="Q3" s="4"/>
      <c r="R3" s="2"/>
      <c r="S3" s="2"/>
      <c r="T3" s="2"/>
      <c r="U3" s="2"/>
      <c r="V3"/>
      <c r="Y3" s="5" t="s">
        <v>6</v>
      </c>
      <c r="Z3"/>
      <c r="AB3" s="1" t="s">
        <v>45</v>
      </c>
      <c r="AC3" s="4"/>
      <c r="AD3" s="4"/>
      <c r="AE3" s="2"/>
      <c r="AF3" s="2"/>
      <c r="AG3" s="2"/>
      <c r="AH3" s="2"/>
      <c r="AI3"/>
      <c r="AL3" s="5"/>
      <c r="AM3"/>
      <c r="AO3" s="1" t="s">
        <v>45</v>
      </c>
      <c r="AP3" s="4"/>
      <c r="AQ3" s="4"/>
      <c r="AR3" s="2"/>
      <c r="AS3" s="2"/>
      <c r="AT3" s="2"/>
      <c r="AU3" s="2"/>
      <c r="AV3"/>
      <c r="AY3" s="5" t="s">
        <v>6</v>
      </c>
      <c r="AZ3"/>
    </row>
    <row r="4" spans="1:53" ht="6.95" customHeight="1" x14ac:dyDescent="0.2"/>
    <row r="5" spans="1:53" ht="63.75" x14ac:dyDescent="0.2">
      <c r="A5" s="6" t="s">
        <v>8</v>
      </c>
      <c r="B5" s="7" t="s">
        <v>9</v>
      </c>
      <c r="C5" s="8" t="s">
        <v>46</v>
      </c>
      <c r="D5" s="9" t="s">
        <v>81</v>
      </c>
      <c r="E5" s="9" t="s">
        <v>82</v>
      </c>
      <c r="F5" s="10" t="s">
        <v>83</v>
      </c>
      <c r="G5" s="11" t="s">
        <v>84</v>
      </c>
      <c r="H5" s="12" t="s">
        <v>85</v>
      </c>
      <c r="I5" s="12" t="s">
        <v>86</v>
      </c>
      <c r="J5" s="12" t="s">
        <v>91</v>
      </c>
      <c r="K5" s="12" t="s">
        <v>87</v>
      </c>
      <c r="L5" s="12" t="s">
        <v>10</v>
      </c>
      <c r="M5" s="13" t="s">
        <v>88</v>
      </c>
      <c r="N5" s="297" t="s">
        <v>161</v>
      </c>
      <c r="O5" s="6" t="s">
        <v>8</v>
      </c>
      <c r="P5" s="7" t="s">
        <v>9</v>
      </c>
      <c r="Q5" s="15" t="s">
        <v>89</v>
      </c>
      <c r="R5" s="15" t="s">
        <v>90</v>
      </c>
      <c r="S5" s="15" t="s">
        <v>92</v>
      </c>
      <c r="T5" s="15" t="s">
        <v>103</v>
      </c>
      <c r="U5" s="15" t="s">
        <v>105</v>
      </c>
      <c r="V5" s="15" t="s">
        <v>117</v>
      </c>
      <c r="W5" s="15" t="s">
        <v>121</v>
      </c>
      <c r="X5" s="15" t="s">
        <v>122</v>
      </c>
      <c r="Y5" s="12" t="s">
        <v>14</v>
      </c>
      <c r="Z5" s="13" t="s">
        <v>107</v>
      </c>
      <c r="AA5" s="297" t="s">
        <v>162</v>
      </c>
      <c r="AB5" s="270" t="s">
        <v>8</v>
      </c>
      <c r="AC5" s="271" t="s">
        <v>9</v>
      </c>
      <c r="AD5" s="266" t="s">
        <v>133</v>
      </c>
      <c r="AE5" s="266" t="s">
        <v>138</v>
      </c>
      <c r="AF5" s="266" t="s">
        <v>141</v>
      </c>
      <c r="AG5" s="279" t="s">
        <v>145</v>
      </c>
      <c r="AH5" s="279" t="s">
        <v>148</v>
      </c>
      <c r="AI5" s="279" t="s">
        <v>153</v>
      </c>
      <c r="AJ5" s="279" t="s">
        <v>160</v>
      </c>
      <c r="AK5" s="279" t="s">
        <v>164</v>
      </c>
      <c r="AL5" s="267" t="s">
        <v>14</v>
      </c>
      <c r="AM5" s="268" t="s">
        <v>107</v>
      </c>
      <c r="AN5" s="296" t="s">
        <v>161</v>
      </c>
      <c r="AO5" s="270" t="s">
        <v>8</v>
      </c>
      <c r="AP5" s="271" t="s">
        <v>9</v>
      </c>
      <c r="AQ5" s="279" t="s">
        <v>171</v>
      </c>
      <c r="AR5" s="279" t="s">
        <v>172</v>
      </c>
      <c r="AS5" s="279" t="s">
        <v>174</v>
      </c>
      <c r="AT5" s="281" t="s">
        <v>177</v>
      </c>
      <c r="AU5" s="279" t="s">
        <v>178</v>
      </c>
      <c r="AV5" s="279">
        <v>2021</v>
      </c>
      <c r="AW5" s="289">
        <v>2022</v>
      </c>
      <c r="AX5" s="279">
        <v>2023</v>
      </c>
      <c r="AY5" s="267" t="s">
        <v>14</v>
      </c>
      <c r="AZ5" s="268" t="s">
        <v>107</v>
      </c>
      <c r="BA5" s="296" t="s">
        <v>161</v>
      </c>
    </row>
    <row r="6" spans="1:53" ht="12.95" customHeight="1" x14ac:dyDescent="0.2">
      <c r="A6" s="145" t="s">
        <v>16</v>
      </c>
      <c r="B6" s="146"/>
      <c r="C6" s="147"/>
      <c r="D6" s="148"/>
      <c r="E6" s="148"/>
      <c r="F6" s="149"/>
      <c r="G6" s="150"/>
      <c r="H6" s="151"/>
      <c r="I6" s="151"/>
      <c r="J6" s="151"/>
      <c r="K6" s="151"/>
      <c r="L6" s="151"/>
      <c r="M6" s="151"/>
      <c r="N6" s="153"/>
      <c r="O6" s="145" t="s">
        <v>16</v>
      </c>
      <c r="P6" s="146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5"/>
      <c r="AB6" s="145" t="s">
        <v>16</v>
      </c>
      <c r="AC6" s="146"/>
      <c r="AD6" s="204"/>
      <c r="AE6" s="204"/>
      <c r="AF6" s="245"/>
      <c r="AG6" s="245"/>
      <c r="AH6" s="245"/>
      <c r="AI6" s="245"/>
      <c r="AJ6" s="245"/>
      <c r="AK6" s="245"/>
      <c r="AL6" s="204"/>
      <c r="AM6" s="204"/>
      <c r="AN6" s="205"/>
      <c r="AO6" s="145" t="s">
        <v>16</v>
      </c>
      <c r="AP6" s="146"/>
      <c r="AQ6" s="245"/>
      <c r="AR6" s="245"/>
      <c r="AS6" s="245"/>
      <c r="AT6" s="273"/>
      <c r="AU6" s="245"/>
      <c r="AV6" s="245"/>
      <c r="AW6" s="290"/>
      <c r="AX6" s="204"/>
      <c r="AY6" s="204"/>
      <c r="AZ6" s="204"/>
      <c r="BA6" s="205"/>
    </row>
    <row r="7" spans="1:53" ht="12.95" customHeight="1" x14ac:dyDescent="0.2">
      <c r="A7" s="151" t="s">
        <v>110</v>
      </c>
      <c r="B7" s="157">
        <v>4200</v>
      </c>
      <c r="C7" s="260">
        <v>806</v>
      </c>
      <c r="D7" s="260">
        <v>123</v>
      </c>
      <c r="E7" s="260">
        <v>760</v>
      </c>
      <c r="F7" s="261">
        <v>468</v>
      </c>
      <c r="G7" s="262">
        <v>1399</v>
      </c>
      <c r="H7" s="260">
        <v>654</v>
      </c>
      <c r="I7" s="260">
        <v>167</v>
      </c>
      <c r="J7" s="260">
        <v>117</v>
      </c>
      <c r="K7" s="260">
        <v>2</v>
      </c>
      <c r="L7" s="260">
        <f>SUM(C7:K7)</f>
        <v>4496</v>
      </c>
      <c r="M7" s="159">
        <v>0</v>
      </c>
      <c r="N7" s="162">
        <v>4494</v>
      </c>
      <c r="O7" s="151" t="s">
        <v>17</v>
      </c>
      <c r="P7" s="157">
        <v>4200</v>
      </c>
      <c r="Q7" s="204">
        <v>0</v>
      </c>
      <c r="R7" s="204">
        <v>0</v>
      </c>
      <c r="S7" s="204">
        <v>0</v>
      </c>
      <c r="T7" s="204">
        <v>0</v>
      </c>
      <c r="U7" s="204">
        <v>0</v>
      </c>
      <c r="V7" s="204">
        <v>0</v>
      </c>
      <c r="W7" s="204">
        <v>0</v>
      </c>
      <c r="X7" s="204"/>
      <c r="Y7" s="245">
        <f t="shared" ref="Y7:Y12" si="0">SUM(Q7:X7,L7)</f>
        <v>4496</v>
      </c>
      <c r="Z7" s="204">
        <f t="shared" ref="Z7:Z12" si="1">SUM(AA7-Y7)</f>
        <v>-2</v>
      </c>
      <c r="AA7" s="205">
        <v>4494</v>
      </c>
      <c r="AB7" s="151" t="s">
        <v>17</v>
      </c>
      <c r="AC7" s="157">
        <v>4200</v>
      </c>
      <c r="AD7" s="204"/>
      <c r="AE7" s="204"/>
      <c r="AF7" s="245"/>
      <c r="AG7" s="245"/>
      <c r="AH7" s="245"/>
      <c r="AI7" s="245"/>
      <c r="AJ7" s="245"/>
      <c r="AK7" s="245"/>
      <c r="AL7" s="204">
        <f>SUM(AD7:AK7,Y7)</f>
        <v>4496</v>
      </c>
      <c r="AM7" s="204">
        <f t="shared" ref="AM7:AM12" si="2">SUM(AN7-AL7)</f>
        <v>-2</v>
      </c>
      <c r="AN7" s="205">
        <v>4494</v>
      </c>
      <c r="AO7" s="151" t="s">
        <v>17</v>
      </c>
      <c r="AP7" s="157">
        <v>4200</v>
      </c>
      <c r="AQ7" s="245"/>
      <c r="AR7" s="245"/>
      <c r="AS7" s="245"/>
      <c r="AT7" s="273"/>
      <c r="AU7" s="245"/>
      <c r="AV7" s="245"/>
      <c r="AW7" s="290"/>
      <c r="AX7" s="204"/>
      <c r="AY7" s="204">
        <f>SUM(AQ7:AX7,AL7)</f>
        <v>4496</v>
      </c>
      <c r="AZ7" s="204">
        <f t="shared" ref="AZ7:AZ12" si="3">SUM(BA7-AY7)</f>
        <v>-2</v>
      </c>
      <c r="BA7" s="205">
        <v>4494</v>
      </c>
    </row>
    <row r="8" spans="1:53" ht="12.95" customHeight="1" x14ac:dyDescent="0.2">
      <c r="A8" s="151" t="s">
        <v>116</v>
      </c>
      <c r="B8" s="157">
        <v>0</v>
      </c>
      <c r="C8" s="164">
        <v>0</v>
      </c>
      <c r="D8" s="159">
        <v>0</v>
      </c>
      <c r="E8" s="159">
        <v>0</v>
      </c>
      <c r="F8" s="160">
        <v>0</v>
      </c>
      <c r="G8" s="165">
        <v>0</v>
      </c>
      <c r="H8" s="159">
        <v>0</v>
      </c>
      <c r="I8" s="159">
        <v>0</v>
      </c>
      <c r="J8" s="159">
        <v>0</v>
      </c>
      <c r="K8" s="159">
        <v>0</v>
      </c>
      <c r="L8" s="159">
        <f>SUM(C8:K8)</f>
        <v>0</v>
      </c>
      <c r="M8" s="159">
        <f>SUM(N8-L8)</f>
        <v>10</v>
      </c>
      <c r="N8" s="162">
        <v>10</v>
      </c>
      <c r="O8" s="151" t="s">
        <v>116</v>
      </c>
      <c r="P8" s="157">
        <v>0</v>
      </c>
      <c r="Q8" s="204">
        <v>0</v>
      </c>
      <c r="R8" s="204">
        <v>0</v>
      </c>
      <c r="S8" s="204">
        <v>0</v>
      </c>
      <c r="T8" s="204">
        <v>0</v>
      </c>
      <c r="U8" s="204">
        <v>0</v>
      </c>
      <c r="V8" s="204">
        <v>0</v>
      </c>
      <c r="W8" s="204">
        <v>5</v>
      </c>
      <c r="X8" s="204">
        <v>-5</v>
      </c>
      <c r="Y8" s="204">
        <f t="shared" si="0"/>
        <v>0</v>
      </c>
      <c r="Z8" s="204">
        <f t="shared" si="1"/>
        <v>10</v>
      </c>
      <c r="AA8" s="205">
        <v>10</v>
      </c>
      <c r="AB8" s="151" t="s">
        <v>124</v>
      </c>
      <c r="AC8" s="157">
        <v>0</v>
      </c>
      <c r="AD8" s="204"/>
      <c r="AE8" s="204"/>
      <c r="AF8" s="245"/>
      <c r="AG8" s="245"/>
      <c r="AH8" s="245"/>
      <c r="AI8" s="245"/>
      <c r="AJ8" s="245"/>
      <c r="AK8" s="245"/>
      <c r="AL8" s="204">
        <f t="shared" ref="AL8:AL42" si="4">SUM(AD8:AK8,Y8)</f>
        <v>0</v>
      </c>
      <c r="AM8" s="204">
        <f t="shared" si="2"/>
        <v>10</v>
      </c>
      <c r="AN8" s="205">
        <v>10</v>
      </c>
      <c r="AO8" s="151" t="s">
        <v>124</v>
      </c>
      <c r="AP8" s="157">
        <v>0</v>
      </c>
      <c r="AQ8" s="245"/>
      <c r="AR8" s="245"/>
      <c r="AS8" s="245"/>
      <c r="AT8" s="273"/>
      <c r="AU8" s="245"/>
      <c r="AV8" s="245"/>
      <c r="AW8" s="290"/>
      <c r="AX8" s="204"/>
      <c r="AY8" s="204">
        <f>SUM(AQ8:AX8,AL8)</f>
        <v>0</v>
      </c>
      <c r="AZ8" s="204">
        <f t="shared" si="3"/>
        <v>10</v>
      </c>
      <c r="BA8" s="205">
        <v>10</v>
      </c>
    </row>
    <row r="9" spans="1:53" ht="12.95" customHeight="1" x14ac:dyDescent="0.2">
      <c r="A9" s="151" t="s">
        <v>19</v>
      </c>
      <c r="B9" s="157">
        <v>1000</v>
      </c>
      <c r="C9" s="164">
        <v>0</v>
      </c>
      <c r="D9" s="159">
        <v>0</v>
      </c>
      <c r="E9" s="159">
        <v>1</v>
      </c>
      <c r="F9" s="160">
        <v>0</v>
      </c>
      <c r="G9" s="165">
        <v>5</v>
      </c>
      <c r="H9" s="159">
        <v>3</v>
      </c>
      <c r="I9" s="159">
        <v>0</v>
      </c>
      <c r="J9" s="159">
        <v>0</v>
      </c>
      <c r="K9" s="159">
        <v>2</v>
      </c>
      <c r="L9" s="159">
        <f>SUM(C9:K9)</f>
        <v>11</v>
      </c>
      <c r="M9" s="159">
        <f>SUM(N9-L9)</f>
        <v>989</v>
      </c>
      <c r="N9" s="162">
        <v>1000</v>
      </c>
      <c r="O9" s="151" t="s">
        <v>19</v>
      </c>
      <c r="P9" s="157">
        <v>1000</v>
      </c>
      <c r="Q9" s="204">
        <v>0</v>
      </c>
      <c r="R9" s="204">
        <v>2</v>
      </c>
      <c r="S9" s="204">
        <v>0</v>
      </c>
      <c r="T9" s="204">
        <v>0</v>
      </c>
      <c r="U9" s="204">
        <v>0</v>
      </c>
      <c r="V9" s="204">
        <v>3</v>
      </c>
      <c r="W9" s="204">
        <v>4</v>
      </c>
      <c r="X9" s="204">
        <v>1</v>
      </c>
      <c r="Y9" s="204">
        <f t="shared" si="0"/>
        <v>21</v>
      </c>
      <c r="Z9" s="204">
        <f t="shared" si="1"/>
        <v>979</v>
      </c>
      <c r="AA9" s="205">
        <v>1000</v>
      </c>
      <c r="AB9" s="151" t="s">
        <v>126</v>
      </c>
      <c r="AC9" s="157">
        <v>1000</v>
      </c>
      <c r="AD9" s="204"/>
      <c r="AE9" s="204"/>
      <c r="AF9" s="245"/>
      <c r="AG9" s="245"/>
      <c r="AH9" s="245"/>
      <c r="AI9" s="245"/>
      <c r="AJ9" s="245"/>
      <c r="AK9" s="245"/>
      <c r="AL9" s="204">
        <f t="shared" si="4"/>
        <v>21</v>
      </c>
      <c r="AM9" s="204">
        <f t="shared" si="2"/>
        <v>979</v>
      </c>
      <c r="AN9" s="205">
        <v>1000</v>
      </c>
      <c r="AO9" s="151" t="s">
        <v>126</v>
      </c>
      <c r="AP9" s="157">
        <v>1000</v>
      </c>
      <c r="AQ9" s="245"/>
      <c r="AR9" s="245"/>
      <c r="AS9" s="245"/>
      <c r="AT9" s="273"/>
      <c r="AU9" s="245"/>
      <c r="AV9" s="245"/>
      <c r="AW9" s="290"/>
      <c r="AX9" s="204"/>
      <c r="AY9" s="204">
        <f t="shared" ref="AY9:AY42" si="5">SUM(AQ9:AX9,AL9)</f>
        <v>21</v>
      </c>
      <c r="AZ9" s="204">
        <f t="shared" si="3"/>
        <v>979</v>
      </c>
      <c r="BA9" s="205">
        <v>1000</v>
      </c>
    </row>
    <row r="10" spans="1:53" ht="12.95" customHeight="1" x14ac:dyDescent="0.2">
      <c r="A10" s="151" t="s">
        <v>20</v>
      </c>
      <c r="B10" s="157">
        <v>300</v>
      </c>
      <c r="C10" s="164">
        <v>0</v>
      </c>
      <c r="D10" s="159">
        <v>0</v>
      </c>
      <c r="E10" s="159">
        <v>0</v>
      </c>
      <c r="F10" s="160">
        <v>0</v>
      </c>
      <c r="G10" s="165">
        <v>0</v>
      </c>
      <c r="H10" s="159">
        <v>0</v>
      </c>
      <c r="I10" s="159">
        <v>150</v>
      </c>
      <c r="J10" s="159">
        <v>0</v>
      </c>
      <c r="K10" s="159">
        <v>0</v>
      </c>
      <c r="L10" s="159">
        <f>SUM(C10:K10)</f>
        <v>150</v>
      </c>
      <c r="M10" s="159">
        <v>150</v>
      </c>
      <c r="N10" s="162">
        <f>SUM(L10:M10)</f>
        <v>300</v>
      </c>
      <c r="O10" s="151" t="s">
        <v>20</v>
      </c>
      <c r="P10" s="157">
        <v>300</v>
      </c>
      <c r="Q10" s="204">
        <v>0</v>
      </c>
      <c r="R10" s="204">
        <v>0</v>
      </c>
      <c r="S10" s="204">
        <v>150</v>
      </c>
      <c r="T10" s="204">
        <v>0</v>
      </c>
      <c r="U10" s="204">
        <v>0</v>
      </c>
      <c r="V10" s="204">
        <v>0</v>
      </c>
      <c r="W10" s="204">
        <v>0</v>
      </c>
      <c r="X10" s="204"/>
      <c r="Y10" s="204">
        <f t="shared" si="0"/>
        <v>300</v>
      </c>
      <c r="Z10" s="204">
        <f t="shared" si="1"/>
        <v>0</v>
      </c>
      <c r="AA10" s="205">
        <v>300</v>
      </c>
      <c r="AB10" s="151" t="s">
        <v>20</v>
      </c>
      <c r="AC10" s="157">
        <v>300</v>
      </c>
      <c r="AD10" s="204"/>
      <c r="AE10" s="204"/>
      <c r="AF10" s="245"/>
      <c r="AG10" s="245"/>
      <c r="AH10" s="245"/>
      <c r="AI10" s="245"/>
      <c r="AJ10" s="245"/>
      <c r="AK10" s="245"/>
      <c r="AL10" s="204">
        <f t="shared" si="4"/>
        <v>300</v>
      </c>
      <c r="AM10" s="204">
        <f t="shared" si="2"/>
        <v>0</v>
      </c>
      <c r="AN10" s="205">
        <v>300</v>
      </c>
      <c r="AO10" s="151" t="s">
        <v>20</v>
      </c>
      <c r="AP10" s="157">
        <v>300</v>
      </c>
      <c r="AQ10" s="245"/>
      <c r="AR10" s="245"/>
      <c r="AS10" s="245"/>
      <c r="AT10" s="273"/>
      <c r="AU10" s="245"/>
      <c r="AV10" s="245"/>
      <c r="AW10" s="290"/>
      <c r="AX10" s="204"/>
      <c r="AY10" s="204">
        <f t="shared" si="5"/>
        <v>300</v>
      </c>
      <c r="AZ10" s="204">
        <f t="shared" si="3"/>
        <v>0</v>
      </c>
      <c r="BA10" s="205">
        <v>300</v>
      </c>
    </row>
    <row r="11" spans="1:53" ht="12.95" customHeight="1" x14ac:dyDescent="0.2">
      <c r="A11" s="151" t="s">
        <v>114</v>
      </c>
      <c r="B11" s="157">
        <v>0</v>
      </c>
      <c r="C11" s="164">
        <v>0</v>
      </c>
      <c r="D11" s="159">
        <v>0</v>
      </c>
      <c r="E11" s="159">
        <v>0</v>
      </c>
      <c r="F11" s="160">
        <v>0</v>
      </c>
      <c r="G11" s="165">
        <v>0</v>
      </c>
      <c r="H11" s="159">
        <v>0</v>
      </c>
      <c r="I11" s="159">
        <v>0</v>
      </c>
      <c r="J11" s="159">
        <v>0</v>
      </c>
      <c r="K11" s="159">
        <v>0</v>
      </c>
      <c r="L11" s="159">
        <f>SUM(C11:K11)</f>
        <v>0</v>
      </c>
      <c r="M11" s="159">
        <v>10</v>
      </c>
      <c r="N11" s="162">
        <v>10</v>
      </c>
      <c r="O11" s="151" t="s">
        <v>114</v>
      </c>
      <c r="P11" s="157">
        <v>0</v>
      </c>
      <c r="Q11" s="204">
        <v>0</v>
      </c>
      <c r="R11" s="204">
        <v>0</v>
      </c>
      <c r="S11" s="204">
        <v>0</v>
      </c>
      <c r="T11" s="204">
        <v>0</v>
      </c>
      <c r="U11" s="204">
        <v>0</v>
      </c>
      <c r="V11" s="204">
        <v>0</v>
      </c>
      <c r="W11" s="204">
        <v>7</v>
      </c>
      <c r="X11" s="204">
        <v>1</v>
      </c>
      <c r="Y11" s="204">
        <f t="shared" si="0"/>
        <v>8</v>
      </c>
      <c r="Z11" s="204">
        <f t="shared" si="1"/>
        <v>2</v>
      </c>
      <c r="AA11" s="205">
        <v>10</v>
      </c>
      <c r="AB11" s="151" t="s">
        <v>114</v>
      </c>
      <c r="AC11" s="157">
        <v>0</v>
      </c>
      <c r="AD11" s="204">
        <v>4</v>
      </c>
      <c r="AE11" s="204"/>
      <c r="AF11" s="245"/>
      <c r="AG11" s="245"/>
      <c r="AH11" s="245"/>
      <c r="AI11" s="245"/>
      <c r="AJ11" s="245"/>
      <c r="AK11" s="245"/>
      <c r="AL11" s="234">
        <f t="shared" si="4"/>
        <v>12</v>
      </c>
      <c r="AM11" s="204">
        <f t="shared" si="2"/>
        <v>-2</v>
      </c>
      <c r="AN11" s="205">
        <v>10</v>
      </c>
      <c r="AO11" s="151" t="s">
        <v>114</v>
      </c>
      <c r="AP11" s="157">
        <v>0</v>
      </c>
      <c r="AQ11" s="245"/>
      <c r="AR11" s="245"/>
      <c r="AS11" s="245"/>
      <c r="AT11" s="273"/>
      <c r="AU11" s="245"/>
      <c r="AV11" s="245"/>
      <c r="AW11" s="290"/>
      <c r="AX11" s="204"/>
      <c r="AY11" s="234">
        <f t="shared" si="5"/>
        <v>12</v>
      </c>
      <c r="AZ11" s="204">
        <f t="shared" si="3"/>
        <v>-2</v>
      </c>
      <c r="BA11" s="205">
        <v>10</v>
      </c>
    </row>
    <row r="12" spans="1:53" ht="12.95" customHeight="1" x14ac:dyDescent="0.2">
      <c r="A12" s="145" t="s">
        <v>115</v>
      </c>
      <c r="B12" s="190">
        <v>278</v>
      </c>
      <c r="C12" s="191">
        <v>164</v>
      </c>
      <c r="D12" s="154">
        <v>81</v>
      </c>
      <c r="E12" s="154">
        <v>34</v>
      </c>
      <c r="F12" s="192">
        <v>18</v>
      </c>
      <c r="G12" s="206">
        <v>3</v>
      </c>
      <c r="H12" s="154">
        <v>0</v>
      </c>
      <c r="I12" s="154">
        <v>0</v>
      </c>
      <c r="J12" s="154">
        <v>0</v>
      </c>
      <c r="K12" s="154">
        <v>0</v>
      </c>
      <c r="L12" s="154">
        <f>SUM(C12:J12)</f>
        <v>300</v>
      </c>
      <c r="M12" s="154">
        <v>0</v>
      </c>
      <c r="N12" s="156">
        <f>SUM(L12:M12)</f>
        <v>300</v>
      </c>
      <c r="O12" s="145" t="s">
        <v>115</v>
      </c>
      <c r="P12" s="190">
        <v>278</v>
      </c>
      <c r="Q12" s="207">
        <v>0</v>
      </c>
      <c r="R12" s="207">
        <v>0</v>
      </c>
      <c r="S12" s="207">
        <v>0</v>
      </c>
      <c r="T12" s="207">
        <v>0</v>
      </c>
      <c r="U12" s="207">
        <v>0</v>
      </c>
      <c r="V12" s="207">
        <v>0</v>
      </c>
      <c r="W12" s="207">
        <v>0</v>
      </c>
      <c r="X12" s="207"/>
      <c r="Y12" s="208">
        <f t="shared" si="0"/>
        <v>300</v>
      </c>
      <c r="Z12" s="207">
        <f t="shared" si="1"/>
        <v>0</v>
      </c>
      <c r="AA12" s="209">
        <v>300</v>
      </c>
      <c r="AB12" s="145" t="s">
        <v>115</v>
      </c>
      <c r="AC12" s="190">
        <v>278</v>
      </c>
      <c r="AD12" s="207">
        <v>0</v>
      </c>
      <c r="AE12" s="207">
        <v>0</v>
      </c>
      <c r="AF12" s="283">
        <v>0</v>
      </c>
      <c r="AG12" s="283">
        <v>0</v>
      </c>
      <c r="AH12" s="283">
        <v>0</v>
      </c>
      <c r="AI12" s="283">
        <v>0</v>
      </c>
      <c r="AJ12" s="283">
        <v>0</v>
      </c>
      <c r="AK12" s="283"/>
      <c r="AL12" s="208">
        <f t="shared" si="4"/>
        <v>300</v>
      </c>
      <c r="AM12" s="207">
        <f t="shared" si="2"/>
        <v>0</v>
      </c>
      <c r="AN12" s="209">
        <v>300</v>
      </c>
      <c r="AO12" s="145" t="s">
        <v>115</v>
      </c>
      <c r="AP12" s="190">
        <v>278</v>
      </c>
      <c r="AQ12" s="283">
        <v>0</v>
      </c>
      <c r="AR12" s="283">
        <v>0</v>
      </c>
      <c r="AS12" s="283">
        <v>0</v>
      </c>
      <c r="AT12" s="274">
        <v>0</v>
      </c>
      <c r="AU12" s="283">
        <v>0</v>
      </c>
      <c r="AV12" s="283">
        <v>0</v>
      </c>
      <c r="AW12" s="291">
        <v>0</v>
      </c>
      <c r="AX12" s="207"/>
      <c r="AY12" s="208">
        <f t="shared" si="5"/>
        <v>300</v>
      </c>
      <c r="AZ12" s="207">
        <f t="shared" si="3"/>
        <v>0</v>
      </c>
      <c r="BA12" s="209">
        <v>300</v>
      </c>
    </row>
    <row r="13" spans="1:53" ht="12.95" customHeight="1" x14ac:dyDescent="0.2">
      <c r="A13" s="145" t="s">
        <v>22</v>
      </c>
      <c r="B13" s="190"/>
      <c r="C13" s="191"/>
      <c r="D13" s="154"/>
      <c r="E13" s="154"/>
      <c r="F13" s="192"/>
      <c r="G13" s="210"/>
      <c r="H13" s="154"/>
      <c r="I13" s="154"/>
      <c r="J13" s="154"/>
      <c r="K13" s="154"/>
      <c r="L13" s="154"/>
      <c r="M13" s="154"/>
      <c r="N13" s="194"/>
      <c r="O13" s="145" t="s">
        <v>22</v>
      </c>
      <c r="P13" s="190"/>
      <c r="Q13" s="204"/>
      <c r="R13" s="211"/>
      <c r="S13" s="204"/>
      <c r="T13" s="204"/>
      <c r="U13" s="204"/>
      <c r="V13" s="204"/>
      <c r="W13" s="204"/>
      <c r="X13" s="204"/>
      <c r="Y13" s="204"/>
      <c r="Z13" s="204"/>
      <c r="AA13" s="205"/>
      <c r="AB13" s="145" t="s">
        <v>22</v>
      </c>
      <c r="AC13" s="190"/>
      <c r="AD13" s="204"/>
      <c r="AE13" s="211"/>
      <c r="AF13" s="245"/>
      <c r="AG13" s="245"/>
      <c r="AH13" s="245"/>
      <c r="AI13" s="245"/>
      <c r="AJ13" s="245"/>
      <c r="AK13" s="245"/>
      <c r="AL13" s="204">
        <f t="shared" si="4"/>
        <v>0</v>
      </c>
      <c r="AM13" s="204"/>
      <c r="AN13" s="205"/>
      <c r="AO13" s="145" t="s">
        <v>22</v>
      </c>
      <c r="AP13" s="190"/>
      <c r="AQ13" s="245"/>
      <c r="AR13" s="300"/>
      <c r="AS13" s="245"/>
      <c r="AT13" s="273"/>
      <c r="AU13" s="245"/>
      <c r="AV13" s="245"/>
      <c r="AW13" s="290"/>
      <c r="AX13" s="204"/>
      <c r="AY13" s="204">
        <f t="shared" si="5"/>
        <v>0</v>
      </c>
      <c r="AZ13" s="204"/>
      <c r="BA13" s="205"/>
    </row>
    <row r="14" spans="1:53" ht="12.95" customHeight="1" x14ac:dyDescent="0.2">
      <c r="A14" s="212" t="s">
        <v>23</v>
      </c>
      <c r="B14" s="213">
        <v>250</v>
      </c>
      <c r="C14" s="214">
        <v>0</v>
      </c>
      <c r="D14" s="215">
        <v>0</v>
      </c>
      <c r="E14" s="215">
        <v>1</v>
      </c>
      <c r="F14" s="216">
        <v>20</v>
      </c>
      <c r="G14" s="217">
        <v>12</v>
      </c>
      <c r="H14" s="215">
        <v>12</v>
      </c>
      <c r="I14" s="215">
        <v>8</v>
      </c>
      <c r="J14" s="215">
        <v>9</v>
      </c>
      <c r="K14" s="215">
        <v>23</v>
      </c>
      <c r="L14" s="215">
        <f>SUM(C14:K14)</f>
        <v>85</v>
      </c>
      <c r="M14" s="216">
        <v>165</v>
      </c>
      <c r="N14" s="218">
        <f>SUM(L14:M14)</f>
        <v>250</v>
      </c>
      <c r="O14" s="212" t="s">
        <v>23</v>
      </c>
      <c r="P14" s="213">
        <v>250</v>
      </c>
      <c r="Q14" s="219">
        <v>55</v>
      </c>
      <c r="R14" s="219">
        <v>13</v>
      </c>
      <c r="S14" s="219">
        <v>8</v>
      </c>
      <c r="T14" s="219">
        <v>7</v>
      </c>
      <c r="U14" s="219">
        <v>13</v>
      </c>
      <c r="V14" s="219">
        <v>28</v>
      </c>
      <c r="W14" s="219">
        <v>2</v>
      </c>
      <c r="X14" s="219">
        <v>15</v>
      </c>
      <c r="Y14" s="204">
        <f>SUM(Q14:X14,L14)</f>
        <v>226</v>
      </c>
      <c r="Z14" s="219">
        <f>SUM(AA14-Y14)</f>
        <v>24</v>
      </c>
      <c r="AA14" s="220">
        <v>250</v>
      </c>
      <c r="AB14" s="212" t="s">
        <v>150</v>
      </c>
      <c r="AC14" s="213">
        <v>250</v>
      </c>
      <c r="AD14" s="219">
        <v>3</v>
      </c>
      <c r="AE14" s="219">
        <v>3</v>
      </c>
      <c r="AF14" s="284">
        <v>1</v>
      </c>
      <c r="AG14" s="284">
        <v>8</v>
      </c>
      <c r="AH14" s="284">
        <v>2</v>
      </c>
      <c r="AI14" s="284">
        <v>1</v>
      </c>
      <c r="AJ14" s="284">
        <v>1</v>
      </c>
      <c r="AK14" s="284">
        <v>2</v>
      </c>
      <c r="AL14" s="225">
        <f t="shared" si="4"/>
        <v>247</v>
      </c>
      <c r="AM14" s="219">
        <f>SUM(AN14-AL14)</f>
        <v>3</v>
      </c>
      <c r="AN14" s="220">
        <v>250</v>
      </c>
      <c r="AO14" s="212" t="s">
        <v>165</v>
      </c>
      <c r="AP14" s="213">
        <v>250</v>
      </c>
      <c r="AQ14" s="284">
        <v>1</v>
      </c>
      <c r="AR14" s="284">
        <v>2</v>
      </c>
      <c r="AS14" s="284">
        <v>1</v>
      </c>
      <c r="AT14" s="275">
        <v>1</v>
      </c>
      <c r="AU14" s="284">
        <v>3</v>
      </c>
      <c r="AV14" s="284"/>
      <c r="AW14" s="292"/>
      <c r="AX14" s="219"/>
      <c r="AY14" s="225">
        <f t="shared" si="5"/>
        <v>255</v>
      </c>
      <c r="AZ14" s="219">
        <f>SUM(BA14-AY14)</f>
        <v>-5</v>
      </c>
      <c r="BA14" s="220">
        <v>250</v>
      </c>
    </row>
    <row r="15" spans="1:53" ht="6.95" customHeight="1" x14ac:dyDescent="0.2">
      <c r="A15" s="177"/>
      <c r="B15" s="157"/>
      <c r="C15" s="164"/>
      <c r="D15" s="159"/>
      <c r="E15" s="159"/>
      <c r="F15" s="160"/>
      <c r="G15" s="163"/>
      <c r="H15" s="159"/>
      <c r="I15" s="159"/>
      <c r="J15" s="159"/>
      <c r="K15" s="159"/>
      <c r="L15" s="159"/>
      <c r="M15" s="159"/>
      <c r="N15" s="162"/>
      <c r="O15" s="177"/>
      <c r="P15" s="157"/>
      <c r="Q15" s="204"/>
      <c r="R15" s="204"/>
      <c r="S15" s="204"/>
      <c r="T15" s="204"/>
      <c r="U15" s="204"/>
      <c r="V15" s="204"/>
      <c r="W15" s="204"/>
      <c r="X15" s="204"/>
      <c r="Y15" s="221"/>
      <c r="Z15" s="204"/>
      <c r="AA15" s="205"/>
      <c r="AB15" s="177"/>
      <c r="AC15" s="157"/>
      <c r="AD15" s="204"/>
      <c r="AE15" s="204"/>
      <c r="AF15" s="245"/>
      <c r="AG15" s="245"/>
      <c r="AH15" s="245"/>
      <c r="AI15" s="245"/>
      <c r="AJ15" s="245"/>
      <c r="AK15" s="245"/>
      <c r="AL15" s="204">
        <f t="shared" si="4"/>
        <v>0</v>
      </c>
      <c r="AM15" s="204"/>
      <c r="AN15" s="205"/>
      <c r="AO15" s="177"/>
      <c r="AP15" s="157"/>
      <c r="AQ15" s="245"/>
      <c r="AR15" s="245"/>
      <c r="AS15" s="245"/>
      <c r="AT15" s="273"/>
      <c r="AU15" s="245"/>
      <c r="AV15" s="245"/>
      <c r="AW15" s="290"/>
      <c r="AX15" s="204"/>
      <c r="AY15" s="204">
        <f t="shared" si="5"/>
        <v>0</v>
      </c>
      <c r="AZ15" s="204"/>
      <c r="BA15" s="205"/>
    </row>
    <row r="16" spans="1:53" ht="12.95" customHeight="1" x14ac:dyDescent="0.2">
      <c r="A16" s="177" t="s">
        <v>24</v>
      </c>
      <c r="B16" s="157"/>
      <c r="C16" s="164"/>
      <c r="D16" s="159"/>
      <c r="E16" s="159"/>
      <c r="F16" s="160"/>
      <c r="G16" s="165"/>
      <c r="H16" s="159"/>
      <c r="I16" s="159"/>
      <c r="J16" s="159"/>
      <c r="K16" s="159"/>
      <c r="L16" s="159"/>
      <c r="M16" s="159"/>
      <c r="N16" s="153"/>
      <c r="O16" s="177" t="s">
        <v>24</v>
      </c>
      <c r="P16" s="157"/>
      <c r="Q16" s="204"/>
      <c r="R16" s="204"/>
      <c r="S16" s="204"/>
      <c r="T16" s="204"/>
      <c r="U16" s="204"/>
      <c r="V16" s="204"/>
      <c r="W16" s="204"/>
      <c r="X16" s="204"/>
      <c r="Y16" s="222"/>
      <c r="Z16" s="204"/>
      <c r="AA16" s="205"/>
      <c r="AB16" s="177" t="s">
        <v>24</v>
      </c>
      <c r="AC16" s="157"/>
      <c r="AD16" s="204"/>
      <c r="AE16" s="204"/>
      <c r="AF16" s="245"/>
      <c r="AG16" s="245"/>
      <c r="AH16" s="245"/>
      <c r="AI16" s="245"/>
      <c r="AJ16" s="245"/>
      <c r="AK16" s="245"/>
      <c r="AL16" s="204">
        <f t="shared" si="4"/>
        <v>0</v>
      </c>
      <c r="AM16" s="204"/>
      <c r="AN16" s="205"/>
      <c r="AO16" s="177" t="s">
        <v>24</v>
      </c>
      <c r="AP16" s="157"/>
      <c r="AQ16" s="245"/>
      <c r="AR16" s="245"/>
      <c r="AS16" s="245"/>
      <c r="AT16" s="273"/>
      <c r="AU16" s="245"/>
      <c r="AV16" s="245"/>
      <c r="AW16" s="290"/>
      <c r="AX16" s="204"/>
      <c r="AY16" s="204">
        <f t="shared" si="5"/>
        <v>0</v>
      </c>
      <c r="AZ16" s="204"/>
      <c r="BA16" s="205"/>
    </row>
    <row r="17" spans="1:53" ht="12.95" customHeight="1" x14ac:dyDescent="0.2">
      <c r="A17" s="223" t="s">
        <v>25</v>
      </c>
      <c r="B17" s="213">
        <v>910</v>
      </c>
      <c r="C17" s="214">
        <v>1</v>
      </c>
      <c r="D17" s="215">
        <v>5</v>
      </c>
      <c r="E17" s="215">
        <v>6</v>
      </c>
      <c r="F17" s="216">
        <v>3</v>
      </c>
      <c r="G17" s="217">
        <v>0</v>
      </c>
      <c r="H17" s="215">
        <v>24</v>
      </c>
      <c r="I17" s="215">
        <v>13</v>
      </c>
      <c r="J17" s="215">
        <v>78</v>
      </c>
      <c r="K17" s="215">
        <v>338</v>
      </c>
      <c r="L17" s="215">
        <f>SUM(C17:K17)</f>
        <v>468</v>
      </c>
      <c r="M17" s="159">
        <f>SUM(N17-L17)</f>
        <v>145</v>
      </c>
      <c r="N17" s="218">
        <v>613</v>
      </c>
      <c r="O17" s="223" t="s">
        <v>25</v>
      </c>
      <c r="P17" s="213">
        <v>910</v>
      </c>
      <c r="Q17" s="219">
        <v>142</v>
      </c>
      <c r="R17" s="219">
        <v>2</v>
      </c>
      <c r="S17" s="219">
        <v>0</v>
      </c>
      <c r="T17" s="219">
        <v>0</v>
      </c>
      <c r="U17" s="219">
        <v>0</v>
      </c>
      <c r="V17" s="219">
        <v>0</v>
      </c>
      <c r="W17" s="219">
        <v>0</v>
      </c>
      <c r="X17" s="219"/>
      <c r="Y17" s="204">
        <f>SUM(Q17:X17,L17)</f>
        <v>612</v>
      </c>
      <c r="Z17" s="219">
        <f>SUM(AA17-Y17)</f>
        <v>1</v>
      </c>
      <c r="AA17" s="220">
        <v>613</v>
      </c>
      <c r="AB17" s="223" t="s">
        <v>25</v>
      </c>
      <c r="AC17" s="213">
        <v>910</v>
      </c>
      <c r="AD17" s="219"/>
      <c r="AE17" s="219"/>
      <c r="AF17" s="284"/>
      <c r="AG17" s="284"/>
      <c r="AH17" s="284"/>
      <c r="AI17" s="284"/>
      <c r="AJ17" s="284"/>
      <c r="AK17" s="284"/>
      <c r="AL17" s="225">
        <f t="shared" si="4"/>
        <v>612</v>
      </c>
      <c r="AM17" s="219">
        <f>SUM(AN17-AL17)</f>
        <v>1</v>
      </c>
      <c r="AN17" s="220">
        <v>613</v>
      </c>
      <c r="AO17" s="223" t="s">
        <v>25</v>
      </c>
      <c r="AP17" s="213">
        <v>910</v>
      </c>
      <c r="AQ17" s="284"/>
      <c r="AR17" s="284"/>
      <c r="AS17" s="284"/>
      <c r="AT17" s="275"/>
      <c r="AU17" s="284"/>
      <c r="AV17" s="284"/>
      <c r="AW17" s="292"/>
      <c r="AX17" s="219"/>
      <c r="AY17" s="225">
        <f t="shared" si="5"/>
        <v>612</v>
      </c>
      <c r="AZ17" s="219">
        <f>SUM(BA17-AY17)</f>
        <v>1</v>
      </c>
      <c r="BA17" s="220">
        <v>613</v>
      </c>
    </row>
    <row r="18" spans="1:53" ht="6.95" customHeight="1" x14ac:dyDescent="0.2">
      <c r="A18" s="151"/>
      <c r="B18" s="157"/>
      <c r="C18" s="164"/>
      <c r="D18" s="159"/>
      <c r="E18" s="159"/>
      <c r="F18" s="160"/>
      <c r="G18" s="163"/>
      <c r="H18" s="159"/>
      <c r="I18" s="159"/>
      <c r="J18" s="159"/>
      <c r="K18" s="159"/>
      <c r="L18" s="159"/>
      <c r="M18" s="159"/>
      <c r="N18" s="162"/>
      <c r="O18" s="151"/>
      <c r="P18" s="157"/>
      <c r="Q18" s="204"/>
      <c r="R18" s="204"/>
      <c r="S18" s="204"/>
      <c r="T18" s="204"/>
      <c r="U18" s="204"/>
      <c r="V18" s="204"/>
      <c r="W18" s="204"/>
      <c r="X18" s="204"/>
      <c r="Y18" s="224"/>
      <c r="Z18" s="204"/>
      <c r="AA18" s="205"/>
      <c r="AB18" s="151"/>
      <c r="AC18" s="157"/>
      <c r="AD18" s="204"/>
      <c r="AE18" s="204"/>
      <c r="AF18" s="245"/>
      <c r="AG18" s="245"/>
      <c r="AH18" s="245"/>
      <c r="AI18" s="245"/>
      <c r="AJ18" s="245"/>
      <c r="AK18" s="245"/>
      <c r="AL18" s="204">
        <f t="shared" si="4"/>
        <v>0</v>
      </c>
      <c r="AM18" s="204"/>
      <c r="AN18" s="205"/>
      <c r="AO18" s="151"/>
      <c r="AP18" s="157"/>
      <c r="AQ18" s="245"/>
      <c r="AR18" s="245"/>
      <c r="AS18" s="245"/>
      <c r="AT18" s="273"/>
      <c r="AU18" s="245"/>
      <c r="AV18" s="245"/>
      <c r="AW18" s="290"/>
      <c r="AX18" s="204"/>
      <c r="AY18" s="204">
        <f t="shared" si="5"/>
        <v>0</v>
      </c>
      <c r="AZ18" s="204"/>
      <c r="BA18" s="205"/>
    </row>
    <row r="19" spans="1:53" ht="12.95" customHeight="1" x14ac:dyDescent="0.2">
      <c r="A19" s="212" t="s">
        <v>26</v>
      </c>
      <c r="B19" s="213">
        <v>450</v>
      </c>
      <c r="C19" s="214">
        <v>15</v>
      </c>
      <c r="D19" s="215">
        <v>14</v>
      </c>
      <c r="E19" s="215">
        <v>1</v>
      </c>
      <c r="F19" s="216">
        <v>36</v>
      </c>
      <c r="G19" s="217">
        <v>32</v>
      </c>
      <c r="H19" s="215">
        <v>0</v>
      </c>
      <c r="I19" s="215">
        <v>0</v>
      </c>
      <c r="J19" s="215">
        <v>0</v>
      </c>
      <c r="K19" s="215">
        <v>0</v>
      </c>
      <c r="L19" s="215">
        <f>SUM(C19:K19)</f>
        <v>98</v>
      </c>
      <c r="M19" s="215">
        <v>0</v>
      </c>
      <c r="N19" s="218">
        <f>SUM(L19:M19)</f>
        <v>98</v>
      </c>
      <c r="O19" s="212" t="s">
        <v>26</v>
      </c>
      <c r="P19" s="213">
        <v>450</v>
      </c>
      <c r="Q19" s="219">
        <v>0</v>
      </c>
      <c r="R19" s="219">
        <v>0</v>
      </c>
      <c r="S19" s="219">
        <v>0</v>
      </c>
      <c r="T19" s="219">
        <v>0</v>
      </c>
      <c r="U19" s="219">
        <v>0</v>
      </c>
      <c r="V19" s="219">
        <v>0</v>
      </c>
      <c r="W19" s="219">
        <v>0</v>
      </c>
      <c r="X19" s="219"/>
      <c r="Y19" s="225">
        <f>SUM(Q19:X19,L19)</f>
        <v>98</v>
      </c>
      <c r="Z19" s="219">
        <f>SUM(AA19-Y19)</f>
        <v>0</v>
      </c>
      <c r="AA19" s="220">
        <v>98</v>
      </c>
      <c r="AB19" s="212" t="s">
        <v>26</v>
      </c>
      <c r="AC19" s="213">
        <v>450</v>
      </c>
      <c r="AD19" s="219"/>
      <c r="AE19" s="219"/>
      <c r="AF19" s="284"/>
      <c r="AG19" s="284"/>
      <c r="AH19" s="284"/>
      <c r="AI19" s="284"/>
      <c r="AJ19" s="284"/>
      <c r="AK19" s="284"/>
      <c r="AL19" s="225">
        <f t="shared" si="4"/>
        <v>98</v>
      </c>
      <c r="AM19" s="219">
        <f>SUM(AN19-AL19)</f>
        <v>0</v>
      </c>
      <c r="AN19" s="220">
        <v>98</v>
      </c>
      <c r="AO19" s="212" t="s">
        <v>26</v>
      </c>
      <c r="AP19" s="213">
        <v>450</v>
      </c>
      <c r="AQ19" s="284"/>
      <c r="AR19" s="284"/>
      <c r="AS19" s="284"/>
      <c r="AT19" s="275"/>
      <c r="AU19" s="284"/>
      <c r="AV19" s="284"/>
      <c r="AW19" s="292"/>
      <c r="AX19" s="219"/>
      <c r="AY19" s="225">
        <f t="shared" si="5"/>
        <v>98</v>
      </c>
      <c r="AZ19" s="219">
        <f>SUM(BA19-AY19)</f>
        <v>0</v>
      </c>
      <c r="BA19" s="220">
        <v>98</v>
      </c>
    </row>
    <row r="20" spans="1:53" ht="6.95" customHeight="1" x14ac:dyDescent="0.2">
      <c r="A20" s="177"/>
      <c r="B20" s="157"/>
      <c r="C20" s="164"/>
      <c r="D20" s="159"/>
      <c r="E20" s="159"/>
      <c r="F20" s="160"/>
      <c r="G20" s="163"/>
      <c r="H20" s="159"/>
      <c r="I20" s="159"/>
      <c r="J20" s="159"/>
      <c r="K20" s="159"/>
      <c r="L20" s="159"/>
      <c r="M20" s="159"/>
      <c r="N20" s="162"/>
      <c r="O20" s="177"/>
      <c r="P20" s="157"/>
      <c r="Q20" s="204"/>
      <c r="R20" s="204"/>
      <c r="S20" s="204"/>
      <c r="T20" s="204"/>
      <c r="U20" s="204"/>
      <c r="V20" s="204"/>
      <c r="W20" s="204"/>
      <c r="X20" s="204"/>
      <c r="Y20" s="204"/>
      <c r="Z20" s="204"/>
      <c r="AA20" s="205"/>
      <c r="AB20" s="177"/>
      <c r="AC20" s="157"/>
      <c r="AD20" s="204"/>
      <c r="AE20" s="204"/>
      <c r="AF20" s="245"/>
      <c r="AG20" s="245"/>
      <c r="AH20" s="245"/>
      <c r="AI20" s="245"/>
      <c r="AJ20" s="245"/>
      <c r="AK20" s="245"/>
      <c r="AL20" s="204">
        <f t="shared" si="4"/>
        <v>0</v>
      </c>
      <c r="AM20" s="204"/>
      <c r="AN20" s="205"/>
      <c r="AO20" s="177"/>
      <c r="AP20" s="157"/>
      <c r="AQ20" s="245"/>
      <c r="AR20" s="245"/>
      <c r="AS20" s="245"/>
      <c r="AT20" s="273"/>
      <c r="AU20" s="245"/>
      <c r="AV20" s="245"/>
      <c r="AW20" s="290"/>
      <c r="AX20" s="204"/>
      <c r="AY20" s="204">
        <f t="shared" si="5"/>
        <v>0</v>
      </c>
      <c r="AZ20" s="204"/>
      <c r="BA20" s="205"/>
    </row>
    <row r="21" spans="1:53" ht="12.95" customHeight="1" x14ac:dyDescent="0.2">
      <c r="A21" s="177" t="s">
        <v>27</v>
      </c>
      <c r="B21" s="157"/>
      <c r="C21" s="164"/>
      <c r="D21" s="159"/>
      <c r="E21" s="159"/>
      <c r="F21" s="160"/>
      <c r="G21" s="165"/>
      <c r="H21" s="159"/>
      <c r="I21" s="159"/>
      <c r="J21" s="159"/>
      <c r="K21" s="159"/>
      <c r="L21" s="159"/>
      <c r="M21" s="159"/>
      <c r="N21" s="153"/>
      <c r="O21" s="177" t="s">
        <v>27</v>
      </c>
      <c r="P21" s="157"/>
      <c r="Q21" s="204"/>
      <c r="R21" s="204"/>
      <c r="S21" s="204"/>
      <c r="T21" s="204"/>
      <c r="U21" s="204"/>
      <c r="V21" s="204"/>
      <c r="W21" s="204"/>
      <c r="X21" s="204"/>
      <c r="Y21" s="204"/>
      <c r="Z21" s="204"/>
      <c r="AA21" s="205"/>
      <c r="AB21" s="177" t="s">
        <v>27</v>
      </c>
      <c r="AC21" s="157"/>
      <c r="AD21" s="204"/>
      <c r="AE21" s="204"/>
      <c r="AF21" s="245"/>
      <c r="AG21" s="245"/>
      <c r="AH21" s="245"/>
      <c r="AI21" s="245"/>
      <c r="AJ21" s="245"/>
      <c r="AK21" s="245"/>
      <c r="AL21" s="204">
        <f t="shared" si="4"/>
        <v>0</v>
      </c>
      <c r="AM21" s="204"/>
      <c r="AN21" s="205"/>
      <c r="AO21" s="177" t="s">
        <v>27</v>
      </c>
      <c r="AP21" s="157"/>
      <c r="AQ21" s="245"/>
      <c r="AR21" s="245"/>
      <c r="AS21" s="245"/>
      <c r="AT21" s="273"/>
      <c r="AU21" s="245"/>
      <c r="AV21" s="245"/>
      <c r="AW21" s="290"/>
      <c r="AX21" s="204"/>
      <c r="AY21" s="204">
        <f t="shared" si="5"/>
        <v>0</v>
      </c>
      <c r="AZ21" s="204"/>
      <c r="BA21" s="205"/>
    </row>
    <row r="22" spans="1:53" ht="12.95" customHeight="1" x14ac:dyDescent="0.2">
      <c r="A22" s="151" t="s">
        <v>28</v>
      </c>
      <c r="B22" s="157">
        <v>2130</v>
      </c>
      <c r="C22" s="164">
        <v>0</v>
      </c>
      <c r="D22" s="159">
        <v>0</v>
      </c>
      <c r="E22" s="159">
        <v>0</v>
      </c>
      <c r="F22" s="160">
        <v>0</v>
      </c>
      <c r="G22" s="165">
        <v>25</v>
      </c>
      <c r="H22" s="159">
        <v>29</v>
      </c>
      <c r="I22" s="159">
        <v>3</v>
      </c>
      <c r="J22" s="159">
        <v>24</v>
      </c>
      <c r="K22" s="159">
        <v>374</v>
      </c>
      <c r="L22" s="160">
        <f>SUM(C22:K22)</f>
        <v>455</v>
      </c>
      <c r="M22" s="159">
        <f>SUM(N22-L22)</f>
        <v>287</v>
      </c>
      <c r="N22" s="218">
        <v>742</v>
      </c>
      <c r="O22" s="151" t="s">
        <v>28</v>
      </c>
      <c r="P22" s="157">
        <v>2130</v>
      </c>
      <c r="Q22" s="204">
        <v>156</v>
      </c>
      <c r="R22" s="204">
        <v>121</v>
      </c>
      <c r="S22" s="204">
        <v>0</v>
      </c>
      <c r="T22" s="204">
        <v>8</v>
      </c>
      <c r="U22" s="204">
        <v>2</v>
      </c>
      <c r="V22" s="204">
        <v>0</v>
      </c>
      <c r="W22" s="204">
        <v>0</v>
      </c>
      <c r="X22" s="204"/>
      <c r="Y22" s="204">
        <f>SUM(Q22:X22,L22)</f>
        <v>742</v>
      </c>
      <c r="Z22" s="204">
        <f>SUM(AA22-Y22)</f>
        <v>0</v>
      </c>
      <c r="AA22" s="205">
        <v>742</v>
      </c>
      <c r="AB22" s="151" t="s">
        <v>28</v>
      </c>
      <c r="AC22" s="157">
        <v>2130</v>
      </c>
      <c r="AD22" s="204"/>
      <c r="AE22" s="204"/>
      <c r="AF22" s="245"/>
      <c r="AG22" s="245"/>
      <c r="AH22" s="245"/>
      <c r="AI22" s="245"/>
      <c r="AJ22" s="245"/>
      <c r="AK22" s="245"/>
      <c r="AL22" s="204">
        <f t="shared" si="4"/>
        <v>742</v>
      </c>
      <c r="AM22" s="204">
        <f>SUM(AN22-AL22)</f>
        <v>0</v>
      </c>
      <c r="AN22" s="205">
        <v>742</v>
      </c>
      <c r="AO22" s="151" t="s">
        <v>28</v>
      </c>
      <c r="AP22" s="157">
        <v>2130</v>
      </c>
      <c r="AQ22" s="245"/>
      <c r="AR22" s="245"/>
      <c r="AS22" s="245"/>
      <c r="AT22" s="273"/>
      <c r="AU22" s="245"/>
      <c r="AV22" s="245"/>
      <c r="AW22" s="290"/>
      <c r="AX22" s="204"/>
      <c r="AY22" s="204">
        <f t="shared" si="5"/>
        <v>742</v>
      </c>
      <c r="AZ22" s="204">
        <f>SUM(BA22-AY22)</f>
        <v>0</v>
      </c>
      <c r="BA22" s="205">
        <v>742</v>
      </c>
    </row>
    <row r="23" spans="1:53" ht="12.95" customHeight="1" x14ac:dyDescent="0.2">
      <c r="A23" s="151" t="s">
        <v>118</v>
      </c>
      <c r="B23" s="157">
        <v>0</v>
      </c>
      <c r="C23" s="164">
        <v>0</v>
      </c>
      <c r="D23" s="159">
        <v>0</v>
      </c>
      <c r="E23" s="159">
        <v>0</v>
      </c>
      <c r="F23" s="160">
        <v>0</v>
      </c>
      <c r="G23" s="165">
        <v>0</v>
      </c>
      <c r="H23" s="159">
        <v>0</v>
      </c>
      <c r="I23" s="159">
        <v>0</v>
      </c>
      <c r="J23" s="159">
        <v>0</v>
      </c>
      <c r="K23" s="159">
        <v>0</v>
      </c>
      <c r="L23" s="159">
        <f>SUM(C23:K23)</f>
        <v>0</v>
      </c>
      <c r="M23" s="159">
        <f>SUM(N23-L23)</f>
        <v>520</v>
      </c>
      <c r="N23" s="162">
        <v>520</v>
      </c>
      <c r="O23" s="151" t="s">
        <v>118</v>
      </c>
      <c r="P23" s="157">
        <v>0</v>
      </c>
      <c r="Q23" s="204">
        <v>0</v>
      </c>
      <c r="R23" s="204">
        <v>0</v>
      </c>
      <c r="S23" s="204">
        <v>0</v>
      </c>
      <c r="T23" s="204">
        <v>0</v>
      </c>
      <c r="U23" s="204">
        <v>0</v>
      </c>
      <c r="V23" s="204">
        <v>0</v>
      </c>
      <c r="W23" s="204">
        <v>3</v>
      </c>
      <c r="X23" s="204"/>
      <c r="Y23" s="204">
        <f>SUM(Q23:X23,L23)</f>
        <v>3</v>
      </c>
      <c r="Z23" s="204">
        <f>SUM(AA23-Y23)</f>
        <v>517</v>
      </c>
      <c r="AA23" s="205">
        <v>520</v>
      </c>
      <c r="AB23" s="151" t="s">
        <v>151</v>
      </c>
      <c r="AC23" s="157">
        <v>0</v>
      </c>
      <c r="AD23" s="204"/>
      <c r="AE23" s="204"/>
      <c r="AF23" s="245"/>
      <c r="AG23" s="245"/>
      <c r="AH23" s="245"/>
      <c r="AI23" s="245">
        <v>9</v>
      </c>
      <c r="AJ23" s="245">
        <v>47</v>
      </c>
      <c r="AK23" s="245">
        <v>28</v>
      </c>
      <c r="AL23" s="204">
        <f t="shared" si="4"/>
        <v>87</v>
      </c>
      <c r="AM23" s="204">
        <f>SUM(AN23-AL23)</f>
        <v>433</v>
      </c>
      <c r="AN23" s="205">
        <v>520</v>
      </c>
      <c r="AO23" s="151" t="s">
        <v>166</v>
      </c>
      <c r="AP23" s="157">
        <v>0</v>
      </c>
      <c r="AQ23" s="245">
        <v>404</v>
      </c>
      <c r="AR23" s="245">
        <v>9</v>
      </c>
      <c r="AS23" s="245">
        <v>2</v>
      </c>
      <c r="AT23" s="273">
        <v>3</v>
      </c>
      <c r="AU23" s="245">
        <v>1</v>
      </c>
      <c r="AV23" s="245"/>
      <c r="AW23" s="290"/>
      <c r="AX23" s="204"/>
      <c r="AY23" s="204">
        <f t="shared" si="5"/>
        <v>506</v>
      </c>
      <c r="AZ23" s="204">
        <f>SUM(BA23-AY23)</f>
        <v>14</v>
      </c>
      <c r="BA23" s="205">
        <v>520</v>
      </c>
    </row>
    <row r="24" spans="1:53" ht="12.95" customHeight="1" x14ac:dyDescent="0.2">
      <c r="A24" s="151" t="s">
        <v>29</v>
      </c>
      <c r="B24" s="157">
        <v>1020</v>
      </c>
      <c r="C24" s="164">
        <v>0</v>
      </c>
      <c r="D24" s="159">
        <v>0</v>
      </c>
      <c r="E24" s="159">
        <v>0</v>
      </c>
      <c r="F24" s="160">
        <v>0</v>
      </c>
      <c r="G24" s="165">
        <v>0</v>
      </c>
      <c r="H24" s="159">
        <v>0</v>
      </c>
      <c r="I24" s="159">
        <v>0</v>
      </c>
      <c r="J24" s="159">
        <v>0</v>
      </c>
      <c r="K24" s="159">
        <v>0</v>
      </c>
      <c r="L24" s="159">
        <f>SUM(C24:J24)</f>
        <v>0</v>
      </c>
      <c r="M24" s="159">
        <v>1020</v>
      </c>
      <c r="N24" s="162">
        <f>SUM(L24:M24)</f>
        <v>1020</v>
      </c>
      <c r="O24" s="151" t="s">
        <v>29</v>
      </c>
      <c r="P24" s="157">
        <v>1020</v>
      </c>
      <c r="Q24" s="204">
        <v>0</v>
      </c>
      <c r="R24" s="204">
        <v>0</v>
      </c>
      <c r="S24" s="204">
        <v>0</v>
      </c>
      <c r="T24" s="204">
        <v>0</v>
      </c>
      <c r="U24" s="204">
        <v>0</v>
      </c>
      <c r="V24" s="204">
        <v>0</v>
      </c>
      <c r="W24" s="204">
        <v>0</v>
      </c>
      <c r="X24" s="204"/>
      <c r="Y24" s="204">
        <v>0</v>
      </c>
      <c r="Z24" s="204">
        <f>SUM(AA24-Y24)</f>
        <v>1020</v>
      </c>
      <c r="AA24" s="205">
        <v>1020</v>
      </c>
      <c r="AB24" s="151" t="s">
        <v>29</v>
      </c>
      <c r="AC24" s="157">
        <v>1020</v>
      </c>
      <c r="AD24" s="204"/>
      <c r="AE24" s="204"/>
      <c r="AF24" s="245"/>
      <c r="AG24" s="245"/>
      <c r="AH24" s="245"/>
      <c r="AI24" s="245"/>
      <c r="AJ24" s="245"/>
      <c r="AK24" s="245"/>
      <c r="AL24" s="204">
        <f t="shared" si="4"/>
        <v>0</v>
      </c>
      <c r="AM24" s="204">
        <f>SUM(AN24-AL24)</f>
        <v>1020</v>
      </c>
      <c r="AN24" s="205">
        <v>1020</v>
      </c>
      <c r="AO24" s="151" t="s">
        <v>29</v>
      </c>
      <c r="AP24" s="157">
        <v>1020</v>
      </c>
      <c r="AQ24" s="245"/>
      <c r="AR24" s="245"/>
      <c r="AS24" s="245"/>
      <c r="AT24" s="273"/>
      <c r="AU24" s="245"/>
      <c r="AV24" s="245"/>
      <c r="AW24" s="290"/>
      <c r="AX24" s="204"/>
      <c r="AY24" s="204">
        <f t="shared" si="5"/>
        <v>0</v>
      </c>
      <c r="AZ24" s="204">
        <f>SUM(BA24-AY24)</f>
        <v>1020</v>
      </c>
      <c r="BA24" s="205">
        <v>1020</v>
      </c>
    </row>
    <row r="25" spans="1:53" ht="12.95" customHeight="1" x14ac:dyDescent="0.2">
      <c r="A25" s="223" t="s">
        <v>31</v>
      </c>
      <c r="B25" s="213">
        <v>110</v>
      </c>
      <c r="C25" s="214">
        <v>0</v>
      </c>
      <c r="D25" s="215">
        <v>0</v>
      </c>
      <c r="E25" s="215">
        <v>0</v>
      </c>
      <c r="F25" s="216">
        <v>0</v>
      </c>
      <c r="G25" s="217">
        <v>0</v>
      </c>
      <c r="H25" s="215">
        <v>0</v>
      </c>
      <c r="I25" s="215">
        <v>0</v>
      </c>
      <c r="J25" s="215">
        <v>0</v>
      </c>
      <c r="K25" s="215">
        <v>0</v>
      </c>
      <c r="L25" s="215">
        <f>SUM(C25:J25)</f>
        <v>0</v>
      </c>
      <c r="M25" s="215">
        <v>0</v>
      </c>
      <c r="N25" s="218">
        <f>SUM(L25:M25)</f>
        <v>0</v>
      </c>
      <c r="O25" s="223" t="s">
        <v>31</v>
      </c>
      <c r="P25" s="213">
        <v>110</v>
      </c>
      <c r="Q25" s="219">
        <v>0</v>
      </c>
      <c r="R25" s="219">
        <v>0</v>
      </c>
      <c r="S25" s="219">
        <v>0</v>
      </c>
      <c r="T25" s="219">
        <v>0</v>
      </c>
      <c r="U25" s="219">
        <v>0</v>
      </c>
      <c r="V25" s="219">
        <v>0</v>
      </c>
      <c r="W25" s="219">
        <v>0</v>
      </c>
      <c r="X25" s="219"/>
      <c r="Y25" s="219">
        <v>0</v>
      </c>
      <c r="Z25" s="219">
        <f>SUM(AA25-Y25)</f>
        <v>0</v>
      </c>
      <c r="AA25" s="220">
        <v>0</v>
      </c>
      <c r="AB25" s="223" t="s">
        <v>31</v>
      </c>
      <c r="AC25" s="213">
        <v>110</v>
      </c>
      <c r="AD25" s="219"/>
      <c r="AE25" s="219"/>
      <c r="AF25" s="284"/>
      <c r="AG25" s="284"/>
      <c r="AH25" s="284"/>
      <c r="AI25" s="284"/>
      <c r="AJ25" s="284"/>
      <c r="AK25" s="284"/>
      <c r="AL25" s="225">
        <f t="shared" si="4"/>
        <v>0</v>
      </c>
      <c r="AM25" s="219">
        <f>SUM(AN25-AL25)</f>
        <v>0</v>
      </c>
      <c r="AN25" s="220">
        <v>0</v>
      </c>
      <c r="AO25" s="223" t="s">
        <v>31</v>
      </c>
      <c r="AP25" s="213">
        <v>110</v>
      </c>
      <c r="AQ25" s="284"/>
      <c r="AR25" s="284"/>
      <c r="AS25" s="284"/>
      <c r="AT25" s="275"/>
      <c r="AU25" s="284"/>
      <c r="AV25" s="284"/>
      <c r="AW25" s="292"/>
      <c r="AX25" s="219"/>
      <c r="AY25" s="225">
        <f t="shared" si="5"/>
        <v>0</v>
      </c>
      <c r="AZ25" s="219">
        <f>SUM(BA25-AY25)</f>
        <v>0</v>
      </c>
      <c r="BA25" s="220">
        <v>0</v>
      </c>
    </row>
    <row r="26" spans="1:53" ht="6.95" customHeight="1" x14ac:dyDescent="0.2">
      <c r="A26" s="151"/>
      <c r="B26" s="157"/>
      <c r="C26" s="164"/>
      <c r="D26" s="159"/>
      <c r="E26" s="159"/>
      <c r="F26" s="160"/>
      <c r="G26" s="163"/>
      <c r="H26" s="159"/>
      <c r="I26" s="159"/>
      <c r="J26" s="159"/>
      <c r="K26" s="159"/>
      <c r="L26" s="159"/>
      <c r="M26" s="159"/>
      <c r="N26" s="162"/>
      <c r="O26" s="151"/>
      <c r="P26" s="157"/>
      <c r="Q26" s="204"/>
      <c r="R26" s="204"/>
      <c r="S26" s="204"/>
      <c r="T26" s="204"/>
      <c r="U26" s="204"/>
      <c r="V26" s="204"/>
      <c r="W26" s="204"/>
      <c r="X26" s="204"/>
      <c r="Y26" s="204"/>
      <c r="Z26" s="204"/>
      <c r="AA26" s="205"/>
      <c r="AB26" s="151"/>
      <c r="AC26" s="157"/>
      <c r="AD26" s="204"/>
      <c r="AE26" s="204"/>
      <c r="AF26" s="245"/>
      <c r="AG26" s="245"/>
      <c r="AH26" s="245"/>
      <c r="AI26" s="245"/>
      <c r="AJ26" s="245"/>
      <c r="AK26" s="245"/>
      <c r="AL26" s="204">
        <f t="shared" si="4"/>
        <v>0</v>
      </c>
      <c r="AM26" s="204"/>
      <c r="AN26" s="205"/>
      <c r="AO26" s="151"/>
      <c r="AP26" s="157"/>
      <c r="AQ26" s="245"/>
      <c r="AR26" s="245"/>
      <c r="AS26" s="245"/>
      <c r="AT26" s="273"/>
      <c r="AU26" s="245"/>
      <c r="AV26" s="245"/>
      <c r="AW26" s="290"/>
      <c r="AX26" s="204"/>
      <c r="AY26" s="204">
        <f t="shared" si="5"/>
        <v>0</v>
      </c>
      <c r="AZ26" s="204"/>
      <c r="BA26" s="205"/>
    </row>
    <row r="27" spans="1:53" ht="12.95" customHeight="1" x14ac:dyDescent="0.2">
      <c r="A27" s="177" t="s">
        <v>32</v>
      </c>
      <c r="B27" s="157"/>
      <c r="C27" s="164"/>
      <c r="D27" s="159"/>
      <c r="E27" s="159"/>
      <c r="F27" s="160"/>
      <c r="G27" s="165"/>
      <c r="H27" s="159"/>
      <c r="I27" s="159"/>
      <c r="J27" s="159"/>
      <c r="K27" s="159"/>
      <c r="L27" s="159"/>
      <c r="M27" s="159"/>
      <c r="N27" s="153"/>
      <c r="O27" s="177" t="s">
        <v>32</v>
      </c>
      <c r="P27" s="157"/>
      <c r="Q27" s="204"/>
      <c r="R27" s="204"/>
      <c r="S27" s="204"/>
      <c r="T27" s="204"/>
      <c r="U27" s="204"/>
      <c r="V27" s="204"/>
      <c r="W27" s="204"/>
      <c r="X27" s="204"/>
      <c r="Y27" s="204"/>
      <c r="Z27" s="204"/>
      <c r="AA27" s="205"/>
      <c r="AB27" s="177" t="s">
        <v>32</v>
      </c>
      <c r="AC27" s="157"/>
      <c r="AD27" s="204"/>
      <c r="AE27" s="204"/>
      <c r="AF27" s="245"/>
      <c r="AG27" s="245"/>
      <c r="AH27" s="245"/>
      <c r="AI27" s="245"/>
      <c r="AJ27" s="245"/>
      <c r="AK27" s="245"/>
      <c r="AL27" s="204">
        <f t="shared" si="4"/>
        <v>0</v>
      </c>
      <c r="AM27" s="204"/>
      <c r="AN27" s="205"/>
      <c r="AO27" s="177" t="s">
        <v>32</v>
      </c>
      <c r="AP27" s="157"/>
      <c r="AQ27" s="245"/>
      <c r="AR27" s="245"/>
      <c r="AS27" s="245"/>
      <c r="AT27" s="273"/>
      <c r="AU27" s="245"/>
      <c r="AV27" s="245"/>
      <c r="AW27" s="290"/>
      <c r="AX27" s="204"/>
      <c r="AY27" s="204">
        <f t="shared" si="5"/>
        <v>0</v>
      </c>
      <c r="AZ27" s="204"/>
      <c r="BA27" s="205"/>
    </row>
    <row r="28" spans="1:53" ht="12.95" customHeight="1" x14ac:dyDescent="0.2">
      <c r="A28" s="151" t="s">
        <v>33</v>
      </c>
      <c r="B28" s="157">
        <v>880</v>
      </c>
      <c r="C28" s="164">
        <v>0</v>
      </c>
      <c r="D28" s="159">
        <v>0</v>
      </c>
      <c r="E28" s="159">
        <v>0</v>
      </c>
      <c r="F28" s="160">
        <v>0</v>
      </c>
      <c r="G28" s="165">
        <v>0</v>
      </c>
      <c r="H28" s="159">
        <v>0</v>
      </c>
      <c r="I28" s="159">
        <v>0</v>
      </c>
      <c r="J28" s="159">
        <v>0</v>
      </c>
      <c r="K28" s="159">
        <v>0</v>
      </c>
      <c r="L28" s="159">
        <f>SUM(C28:J28)</f>
        <v>0</v>
      </c>
      <c r="M28" s="159">
        <v>880</v>
      </c>
      <c r="N28" s="162">
        <v>880</v>
      </c>
      <c r="O28" s="151" t="s">
        <v>33</v>
      </c>
      <c r="P28" s="157">
        <v>880</v>
      </c>
      <c r="Q28" s="204">
        <v>0</v>
      </c>
      <c r="R28" s="204">
        <v>0</v>
      </c>
      <c r="S28" s="204">
        <v>0</v>
      </c>
      <c r="T28" s="204">
        <v>0</v>
      </c>
      <c r="U28" s="204">
        <v>0</v>
      </c>
      <c r="V28" s="204">
        <v>0</v>
      </c>
      <c r="W28" s="204">
        <v>0</v>
      </c>
      <c r="X28" s="204"/>
      <c r="Y28" s="204">
        <v>0</v>
      </c>
      <c r="Z28" s="204">
        <v>880</v>
      </c>
      <c r="AA28" s="205">
        <v>880</v>
      </c>
      <c r="AB28" s="151" t="s">
        <v>33</v>
      </c>
      <c r="AC28" s="157">
        <v>880</v>
      </c>
      <c r="AD28" s="204"/>
      <c r="AE28" s="204"/>
      <c r="AF28" s="245"/>
      <c r="AG28" s="245"/>
      <c r="AH28" s="245"/>
      <c r="AI28" s="245"/>
      <c r="AJ28" s="245"/>
      <c r="AK28" s="245"/>
      <c r="AL28" s="204">
        <f t="shared" si="4"/>
        <v>0</v>
      </c>
      <c r="AM28" s="204">
        <v>880</v>
      </c>
      <c r="AN28" s="205">
        <v>880</v>
      </c>
      <c r="AO28" s="151" t="s">
        <v>33</v>
      </c>
      <c r="AP28" s="157">
        <v>880</v>
      </c>
      <c r="AQ28" s="245"/>
      <c r="AR28" s="245"/>
      <c r="AS28" s="245"/>
      <c r="AT28" s="273"/>
      <c r="AU28" s="245"/>
      <c r="AV28" s="245"/>
      <c r="AW28" s="290"/>
      <c r="AX28" s="204"/>
      <c r="AY28" s="204">
        <f t="shared" si="5"/>
        <v>0</v>
      </c>
      <c r="AZ28" s="204">
        <v>880</v>
      </c>
      <c r="BA28" s="205">
        <v>880</v>
      </c>
    </row>
    <row r="29" spans="1:53" ht="12.95" customHeight="1" x14ac:dyDescent="0.2">
      <c r="A29" s="151" t="s">
        <v>34</v>
      </c>
      <c r="B29" s="157">
        <v>100</v>
      </c>
      <c r="C29" s="164">
        <v>0</v>
      </c>
      <c r="D29" s="159">
        <v>0</v>
      </c>
      <c r="E29" s="159">
        <v>0</v>
      </c>
      <c r="F29" s="160">
        <v>0</v>
      </c>
      <c r="G29" s="165">
        <v>0</v>
      </c>
      <c r="H29" s="159">
        <v>0</v>
      </c>
      <c r="I29" s="159">
        <v>0</v>
      </c>
      <c r="J29" s="159">
        <v>0</v>
      </c>
      <c r="K29" s="159">
        <v>0</v>
      </c>
      <c r="L29" s="159">
        <f>SUM(C29:J29)</f>
        <v>0</v>
      </c>
      <c r="M29" s="159">
        <v>0</v>
      </c>
      <c r="N29" s="162">
        <f>SUM(L29:M29)</f>
        <v>0</v>
      </c>
      <c r="O29" s="151" t="s">
        <v>34</v>
      </c>
      <c r="P29" s="157">
        <v>100</v>
      </c>
      <c r="Q29" s="204">
        <v>0</v>
      </c>
      <c r="R29" s="204">
        <v>0</v>
      </c>
      <c r="S29" s="204">
        <v>0</v>
      </c>
      <c r="T29" s="204">
        <v>0</v>
      </c>
      <c r="U29" s="204">
        <v>0</v>
      </c>
      <c r="V29" s="204">
        <v>0</v>
      </c>
      <c r="W29" s="204">
        <v>0</v>
      </c>
      <c r="X29" s="204"/>
      <c r="Y29" s="204">
        <v>0</v>
      </c>
      <c r="Z29" s="204">
        <f>SUM(AA29-Y29)</f>
        <v>0</v>
      </c>
      <c r="AA29" s="205">
        <v>0</v>
      </c>
      <c r="AB29" s="151" t="s">
        <v>34</v>
      </c>
      <c r="AC29" s="157">
        <v>100</v>
      </c>
      <c r="AD29" s="204"/>
      <c r="AE29" s="204"/>
      <c r="AF29" s="245"/>
      <c r="AG29" s="245"/>
      <c r="AH29" s="245"/>
      <c r="AI29" s="245"/>
      <c r="AJ29" s="245"/>
      <c r="AK29" s="245"/>
      <c r="AL29" s="204">
        <f t="shared" si="4"/>
        <v>0</v>
      </c>
      <c r="AM29" s="204">
        <f>SUM(AN29-AL29)</f>
        <v>0</v>
      </c>
      <c r="AN29" s="205">
        <v>0</v>
      </c>
      <c r="AO29" s="151" t="s">
        <v>34</v>
      </c>
      <c r="AP29" s="157">
        <v>100</v>
      </c>
      <c r="AQ29" s="245"/>
      <c r="AR29" s="245"/>
      <c r="AS29" s="245"/>
      <c r="AT29" s="273"/>
      <c r="AU29" s="245"/>
      <c r="AV29" s="245"/>
      <c r="AW29" s="290"/>
      <c r="AX29" s="204"/>
      <c r="AY29" s="204">
        <f t="shared" si="5"/>
        <v>0</v>
      </c>
      <c r="AZ29" s="204">
        <f>SUM(BA29-AY29)</f>
        <v>0</v>
      </c>
      <c r="BA29" s="205">
        <v>0</v>
      </c>
    </row>
    <row r="30" spans="1:53" ht="12.95" customHeight="1" x14ac:dyDescent="0.2">
      <c r="A30" s="223" t="s">
        <v>35</v>
      </c>
      <c r="B30" s="213">
        <v>500</v>
      </c>
      <c r="C30" s="214">
        <v>0</v>
      </c>
      <c r="D30" s="215">
        <v>0</v>
      </c>
      <c r="E30" s="215">
        <v>0</v>
      </c>
      <c r="F30" s="216">
        <v>0</v>
      </c>
      <c r="G30" s="217">
        <v>0</v>
      </c>
      <c r="H30" s="215">
        <v>0</v>
      </c>
      <c r="I30" s="215">
        <v>0</v>
      </c>
      <c r="J30" s="215">
        <v>0</v>
      </c>
      <c r="K30" s="215">
        <v>0</v>
      </c>
      <c r="L30" s="215">
        <f>SUM(C30:J30)</f>
        <v>0</v>
      </c>
      <c r="M30" s="215">
        <v>500</v>
      </c>
      <c r="N30" s="218">
        <f>SUM(L30:M30)</f>
        <v>500</v>
      </c>
      <c r="O30" s="223" t="s">
        <v>35</v>
      </c>
      <c r="P30" s="213">
        <v>500</v>
      </c>
      <c r="Q30" s="219">
        <v>0</v>
      </c>
      <c r="R30" s="219">
        <v>49</v>
      </c>
      <c r="S30" s="219">
        <v>71</v>
      </c>
      <c r="T30" s="219">
        <v>2</v>
      </c>
      <c r="U30" s="219">
        <v>2</v>
      </c>
      <c r="V30" s="219">
        <v>0</v>
      </c>
      <c r="W30" s="219">
        <v>0</v>
      </c>
      <c r="X30" s="219"/>
      <c r="Y30" s="204">
        <f>SUM(Q30:X30,L30)</f>
        <v>124</v>
      </c>
      <c r="Z30" s="225">
        <f>SUM(AA30-Y30)</f>
        <v>376</v>
      </c>
      <c r="AA30" s="220">
        <v>500</v>
      </c>
      <c r="AB30" s="223" t="s">
        <v>35</v>
      </c>
      <c r="AC30" s="213">
        <v>500</v>
      </c>
      <c r="AD30" s="219"/>
      <c r="AE30" s="219"/>
      <c r="AF30" s="284"/>
      <c r="AG30" s="284"/>
      <c r="AH30" s="284"/>
      <c r="AI30" s="284"/>
      <c r="AJ30" s="284"/>
      <c r="AK30" s="284"/>
      <c r="AL30" s="225">
        <f t="shared" si="4"/>
        <v>124</v>
      </c>
      <c r="AM30" s="225">
        <f>SUM(AN30-AL30)</f>
        <v>376</v>
      </c>
      <c r="AN30" s="220">
        <v>500</v>
      </c>
      <c r="AO30" s="223" t="s">
        <v>35</v>
      </c>
      <c r="AP30" s="213">
        <v>500</v>
      </c>
      <c r="AQ30" s="284"/>
      <c r="AR30" s="284"/>
      <c r="AS30" s="284"/>
      <c r="AT30" s="275"/>
      <c r="AU30" s="284"/>
      <c r="AV30" s="284"/>
      <c r="AW30" s="292"/>
      <c r="AX30" s="219"/>
      <c r="AY30" s="225">
        <f t="shared" si="5"/>
        <v>124</v>
      </c>
      <c r="AZ30" s="225">
        <f>SUM(BA30-AY30)</f>
        <v>376</v>
      </c>
      <c r="BA30" s="220">
        <v>500</v>
      </c>
    </row>
    <row r="31" spans="1:53" ht="6.95" customHeight="1" x14ac:dyDescent="0.2">
      <c r="A31" s="151"/>
      <c r="B31" s="157"/>
      <c r="C31" s="164"/>
      <c r="D31" s="159"/>
      <c r="E31" s="159"/>
      <c r="F31" s="160"/>
      <c r="G31" s="163"/>
      <c r="H31" s="159"/>
      <c r="I31" s="159"/>
      <c r="J31" s="159"/>
      <c r="K31" s="159"/>
      <c r="L31" s="159"/>
      <c r="M31" s="159"/>
      <c r="N31" s="162"/>
      <c r="O31" s="151"/>
      <c r="P31" s="157"/>
      <c r="Q31" s="204"/>
      <c r="R31" s="204"/>
      <c r="S31" s="204"/>
      <c r="T31" s="204"/>
      <c r="U31" s="204"/>
      <c r="V31" s="204"/>
      <c r="W31" s="204"/>
      <c r="X31" s="204"/>
      <c r="Y31" s="221"/>
      <c r="Z31" s="204"/>
      <c r="AA31" s="205"/>
      <c r="AB31" s="151"/>
      <c r="AC31" s="157"/>
      <c r="AD31" s="204"/>
      <c r="AE31" s="204"/>
      <c r="AF31" s="245"/>
      <c r="AG31" s="245"/>
      <c r="AH31" s="245"/>
      <c r="AI31" s="245"/>
      <c r="AJ31" s="245"/>
      <c r="AK31" s="245"/>
      <c r="AL31" s="204">
        <f t="shared" si="4"/>
        <v>0</v>
      </c>
      <c r="AM31" s="204"/>
      <c r="AN31" s="205"/>
      <c r="AO31" s="151"/>
      <c r="AP31" s="157"/>
      <c r="AQ31" s="245"/>
      <c r="AR31" s="245"/>
      <c r="AS31" s="245"/>
      <c r="AT31" s="273"/>
      <c r="AU31" s="245"/>
      <c r="AV31" s="245"/>
      <c r="AW31" s="290"/>
      <c r="AX31" s="204"/>
      <c r="AY31" s="204">
        <f t="shared" si="5"/>
        <v>0</v>
      </c>
      <c r="AZ31" s="204"/>
      <c r="BA31" s="205"/>
    </row>
    <row r="32" spans="1:53" ht="12.95" customHeight="1" x14ac:dyDescent="0.2">
      <c r="A32" s="226" t="s">
        <v>36</v>
      </c>
      <c r="B32" s="213">
        <v>1055</v>
      </c>
      <c r="C32" s="214">
        <v>0</v>
      </c>
      <c r="D32" s="215">
        <v>0</v>
      </c>
      <c r="E32" s="215">
        <v>0</v>
      </c>
      <c r="F32" s="216">
        <v>0</v>
      </c>
      <c r="G32" s="217">
        <v>0</v>
      </c>
      <c r="H32" s="215">
        <v>0</v>
      </c>
      <c r="I32" s="215">
        <v>0</v>
      </c>
      <c r="J32" s="215">
        <v>0</v>
      </c>
      <c r="K32" s="215">
        <v>0</v>
      </c>
      <c r="L32" s="216">
        <f>SUM(C32:K32)</f>
        <v>0</v>
      </c>
      <c r="M32" s="215">
        <v>0</v>
      </c>
      <c r="N32" s="227">
        <v>0</v>
      </c>
      <c r="O32" s="212" t="s">
        <v>36</v>
      </c>
      <c r="P32" s="213">
        <v>1055</v>
      </c>
      <c r="Q32" s="219">
        <v>0</v>
      </c>
      <c r="R32" s="219">
        <v>0</v>
      </c>
      <c r="S32" s="219">
        <v>0</v>
      </c>
      <c r="T32" s="219">
        <v>0</v>
      </c>
      <c r="U32" s="219">
        <v>0</v>
      </c>
      <c r="V32" s="219">
        <v>0</v>
      </c>
      <c r="W32" s="219">
        <v>0</v>
      </c>
      <c r="X32" s="219"/>
      <c r="Y32" s="225">
        <v>0</v>
      </c>
      <c r="Z32" s="225">
        <f>SUM(AA32-Y32)</f>
        <v>0</v>
      </c>
      <c r="AA32" s="220">
        <v>0</v>
      </c>
      <c r="AB32" s="212" t="s">
        <v>36</v>
      </c>
      <c r="AC32" s="213">
        <v>1055</v>
      </c>
      <c r="AD32" s="219"/>
      <c r="AE32" s="219"/>
      <c r="AF32" s="284"/>
      <c r="AG32" s="284"/>
      <c r="AH32" s="284"/>
      <c r="AI32" s="284"/>
      <c r="AJ32" s="284"/>
      <c r="AK32" s="284"/>
      <c r="AL32" s="225">
        <f t="shared" si="4"/>
        <v>0</v>
      </c>
      <c r="AM32" s="225">
        <f>SUM(AN32-AL32)</f>
        <v>0</v>
      </c>
      <c r="AN32" s="220">
        <v>0</v>
      </c>
      <c r="AO32" s="212" t="s">
        <v>36</v>
      </c>
      <c r="AP32" s="213">
        <v>1055</v>
      </c>
      <c r="AQ32" s="284"/>
      <c r="AR32" s="284"/>
      <c r="AS32" s="284"/>
      <c r="AT32" s="275"/>
      <c r="AU32" s="284"/>
      <c r="AV32" s="284"/>
      <c r="AW32" s="292"/>
      <c r="AX32" s="219"/>
      <c r="AY32" s="225">
        <f t="shared" si="5"/>
        <v>0</v>
      </c>
      <c r="AZ32" s="225">
        <f>SUM(BA32-AY32)</f>
        <v>0</v>
      </c>
      <c r="BA32" s="220">
        <v>0</v>
      </c>
    </row>
    <row r="33" spans="1:53" ht="6.95" customHeight="1" x14ac:dyDescent="0.2">
      <c r="A33" s="228"/>
      <c r="B33" s="157"/>
      <c r="C33" s="164"/>
      <c r="D33" s="159"/>
      <c r="E33" s="159"/>
      <c r="F33" s="160"/>
      <c r="G33" s="163"/>
      <c r="H33" s="159"/>
      <c r="I33" s="159"/>
      <c r="J33" s="159"/>
      <c r="K33" s="159"/>
      <c r="L33" s="159"/>
      <c r="M33" s="159"/>
      <c r="N33" s="153"/>
      <c r="O33" s="177"/>
      <c r="P33" s="157"/>
      <c r="Q33" s="204"/>
      <c r="R33" s="204"/>
      <c r="S33" s="204"/>
      <c r="T33" s="204"/>
      <c r="U33" s="204"/>
      <c r="V33" s="204"/>
      <c r="W33" s="204"/>
      <c r="X33" s="204"/>
      <c r="Y33" s="204"/>
      <c r="Z33" s="204"/>
      <c r="AA33" s="205"/>
      <c r="AB33" s="177"/>
      <c r="AC33" s="157"/>
      <c r="AD33" s="204"/>
      <c r="AE33" s="204"/>
      <c r="AF33" s="245"/>
      <c r="AG33" s="245"/>
      <c r="AH33" s="245"/>
      <c r="AI33" s="245"/>
      <c r="AJ33" s="245"/>
      <c r="AK33" s="245"/>
      <c r="AL33" s="204">
        <f t="shared" si="4"/>
        <v>0</v>
      </c>
      <c r="AM33" s="204"/>
      <c r="AN33" s="205"/>
      <c r="AO33" s="177"/>
      <c r="AP33" s="157"/>
      <c r="AQ33" s="245"/>
      <c r="AR33" s="245"/>
      <c r="AS33" s="245"/>
      <c r="AT33" s="273"/>
      <c r="AU33" s="245"/>
      <c r="AV33" s="245"/>
      <c r="AW33" s="290"/>
      <c r="AX33" s="204"/>
      <c r="AY33" s="204">
        <f t="shared" si="5"/>
        <v>0</v>
      </c>
      <c r="AZ33" s="204"/>
      <c r="BA33" s="205"/>
    </row>
    <row r="34" spans="1:53" ht="12.95" customHeight="1" x14ac:dyDescent="0.2">
      <c r="A34" s="229" t="s">
        <v>119</v>
      </c>
      <c r="B34" s="199">
        <v>0</v>
      </c>
      <c r="C34" s="230">
        <v>0</v>
      </c>
      <c r="D34" s="195">
        <v>0</v>
      </c>
      <c r="E34" s="195">
        <v>0</v>
      </c>
      <c r="F34" s="231">
        <v>0</v>
      </c>
      <c r="G34" s="200">
        <v>0</v>
      </c>
      <c r="H34" s="195">
        <v>0</v>
      </c>
      <c r="I34" s="195">
        <v>0</v>
      </c>
      <c r="J34" s="195">
        <v>0</v>
      </c>
      <c r="K34" s="195">
        <v>0</v>
      </c>
      <c r="L34" s="195">
        <f>SUM(C34:K34)</f>
        <v>0</v>
      </c>
      <c r="M34" s="231">
        <f>SUM(N34-L34)</f>
        <v>263</v>
      </c>
      <c r="N34" s="232">
        <v>263</v>
      </c>
      <c r="O34" s="229" t="s">
        <v>119</v>
      </c>
      <c r="P34" s="199">
        <v>0</v>
      </c>
      <c r="Q34" s="233">
        <v>0</v>
      </c>
      <c r="R34" s="233">
        <v>0</v>
      </c>
      <c r="S34" s="233">
        <v>0</v>
      </c>
      <c r="T34" s="233">
        <v>0</v>
      </c>
      <c r="U34" s="233">
        <v>0</v>
      </c>
      <c r="V34" s="233">
        <v>190</v>
      </c>
      <c r="W34" s="233">
        <v>73</v>
      </c>
      <c r="X34" s="233"/>
      <c r="Y34" s="233">
        <f>SUM(Q34:X34,L34)</f>
        <v>263</v>
      </c>
      <c r="Z34" s="234">
        <f>SUM(AA34-Y34)</f>
        <v>0</v>
      </c>
      <c r="AA34" s="235">
        <v>263</v>
      </c>
      <c r="AB34" s="229" t="s">
        <v>119</v>
      </c>
      <c r="AC34" s="199">
        <v>0</v>
      </c>
      <c r="AD34" s="233"/>
      <c r="AE34" s="233"/>
      <c r="AF34" s="285"/>
      <c r="AG34" s="285"/>
      <c r="AH34" s="285"/>
      <c r="AI34" s="285"/>
      <c r="AJ34" s="285"/>
      <c r="AK34" s="285"/>
      <c r="AL34" s="234">
        <f t="shared" si="4"/>
        <v>263</v>
      </c>
      <c r="AM34" s="234">
        <f>SUM(AN34-AL34)</f>
        <v>0</v>
      </c>
      <c r="AN34" s="235">
        <v>263</v>
      </c>
      <c r="AO34" s="229" t="s">
        <v>119</v>
      </c>
      <c r="AP34" s="199">
        <v>0</v>
      </c>
      <c r="AQ34" s="285"/>
      <c r="AR34" s="285"/>
      <c r="AS34" s="285"/>
      <c r="AT34" s="276"/>
      <c r="AU34" s="285"/>
      <c r="AV34" s="285"/>
      <c r="AW34" s="293"/>
      <c r="AX34" s="233"/>
      <c r="AY34" s="234">
        <f t="shared" si="5"/>
        <v>263</v>
      </c>
      <c r="AZ34" s="234">
        <f>SUM(BA34-AY34)</f>
        <v>0</v>
      </c>
      <c r="BA34" s="235">
        <v>263</v>
      </c>
    </row>
    <row r="35" spans="1:53" ht="6.95" customHeight="1" x14ac:dyDescent="0.2">
      <c r="A35" s="228"/>
      <c r="B35" s="157"/>
      <c r="C35" s="164"/>
      <c r="D35" s="159"/>
      <c r="E35" s="159"/>
      <c r="F35" s="160"/>
      <c r="G35" s="163"/>
      <c r="H35" s="159"/>
      <c r="I35" s="159"/>
      <c r="J35" s="159"/>
      <c r="K35" s="159"/>
      <c r="L35" s="159"/>
      <c r="M35" s="159"/>
      <c r="N35" s="153"/>
      <c r="O35" s="177"/>
      <c r="P35" s="157"/>
      <c r="Q35" s="204"/>
      <c r="R35" s="204"/>
      <c r="S35" s="204"/>
      <c r="T35" s="204"/>
      <c r="U35" s="204"/>
      <c r="V35" s="204"/>
      <c r="W35" s="204"/>
      <c r="X35" s="204"/>
      <c r="Y35" s="204"/>
      <c r="Z35" s="204"/>
      <c r="AA35" s="205"/>
      <c r="AB35" s="177"/>
      <c r="AC35" s="157"/>
      <c r="AD35" s="204"/>
      <c r="AE35" s="204"/>
      <c r="AF35" s="245"/>
      <c r="AG35" s="245"/>
      <c r="AH35" s="245"/>
      <c r="AI35" s="245"/>
      <c r="AJ35" s="245"/>
      <c r="AK35" s="245"/>
      <c r="AL35" s="204">
        <f t="shared" si="4"/>
        <v>0</v>
      </c>
      <c r="AM35" s="204"/>
      <c r="AN35" s="205"/>
      <c r="AO35" s="177"/>
      <c r="AP35" s="157"/>
      <c r="AQ35" s="245"/>
      <c r="AR35" s="245"/>
      <c r="AS35" s="245"/>
      <c r="AT35" s="273"/>
      <c r="AU35" s="245"/>
      <c r="AV35" s="245"/>
      <c r="AW35" s="290"/>
      <c r="AX35" s="204"/>
      <c r="AY35" s="204">
        <f t="shared" si="5"/>
        <v>0</v>
      </c>
      <c r="AZ35" s="204"/>
      <c r="BA35" s="205"/>
    </row>
    <row r="36" spans="1:53" ht="12.95" customHeight="1" x14ac:dyDescent="0.2">
      <c r="A36" s="202" t="s">
        <v>40</v>
      </c>
      <c r="B36" s="157"/>
      <c r="C36" s="164"/>
      <c r="D36" s="159"/>
      <c r="E36" s="159"/>
      <c r="F36" s="160"/>
      <c r="G36" s="163"/>
      <c r="H36" s="159"/>
      <c r="I36" s="159"/>
      <c r="J36" s="159"/>
      <c r="K36" s="159"/>
      <c r="L36" s="159"/>
      <c r="M36" s="159"/>
      <c r="N36" s="153"/>
      <c r="O36" s="175" t="s">
        <v>40</v>
      </c>
      <c r="P36" s="157"/>
      <c r="Q36" s="204"/>
      <c r="R36" s="204"/>
      <c r="S36" s="204"/>
      <c r="T36" s="204"/>
      <c r="U36" s="204"/>
      <c r="V36" s="204"/>
      <c r="W36" s="204"/>
      <c r="X36" s="204"/>
      <c r="Y36" s="204"/>
      <c r="Z36" s="204"/>
      <c r="AA36" s="205"/>
      <c r="AB36" s="175" t="s">
        <v>40</v>
      </c>
      <c r="AC36" s="157"/>
      <c r="AD36" s="204"/>
      <c r="AE36" s="204"/>
      <c r="AF36" s="245"/>
      <c r="AG36" s="245"/>
      <c r="AH36" s="245"/>
      <c r="AI36" s="245"/>
      <c r="AJ36" s="245"/>
      <c r="AK36" s="245"/>
      <c r="AL36" s="204">
        <f t="shared" si="4"/>
        <v>0</v>
      </c>
      <c r="AM36" s="204"/>
      <c r="AN36" s="205"/>
      <c r="AO36" s="175" t="s">
        <v>40</v>
      </c>
      <c r="AP36" s="157"/>
      <c r="AQ36" s="245"/>
      <c r="AR36" s="245"/>
      <c r="AS36" s="245"/>
      <c r="AT36" s="273"/>
      <c r="AU36" s="245"/>
      <c r="AV36" s="245"/>
      <c r="AW36" s="290"/>
      <c r="AX36" s="204"/>
      <c r="AY36" s="204">
        <f t="shared" si="5"/>
        <v>0</v>
      </c>
      <c r="AZ36" s="204"/>
      <c r="BA36" s="205"/>
    </row>
    <row r="37" spans="1:53" ht="12.95" customHeight="1" x14ac:dyDescent="0.2">
      <c r="A37" s="151" t="s">
        <v>41</v>
      </c>
      <c r="B37" s="157">
        <v>0</v>
      </c>
      <c r="C37" s="164">
        <v>0</v>
      </c>
      <c r="D37" s="159">
        <v>2</v>
      </c>
      <c r="E37" s="159">
        <v>0</v>
      </c>
      <c r="F37" s="160">
        <v>0</v>
      </c>
      <c r="G37" s="165">
        <v>0</v>
      </c>
      <c r="H37" s="159">
        <v>0</v>
      </c>
      <c r="I37" s="159">
        <v>0</v>
      </c>
      <c r="J37" s="159">
        <v>0</v>
      </c>
      <c r="K37" s="159">
        <v>0</v>
      </c>
      <c r="L37" s="159">
        <f>SUM(C37:J37)</f>
        <v>2</v>
      </c>
      <c r="M37" s="159">
        <v>0</v>
      </c>
      <c r="N37" s="162">
        <f>SUM(L37:M37)</f>
        <v>2</v>
      </c>
      <c r="O37" s="151" t="s">
        <v>41</v>
      </c>
      <c r="P37" s="157">
        <v>0</v>
      </c>
      <c r="Q37" s="204">
        <v>0</v>
      </c>
      <c r="R37" s="204">
        <v>0</v>
      </c>
      <c r="S37" s="204">
        <v>0</v>
      </c>
      <c r="T37" s="204">
        <v>0</v>
      </c>
      <c r="U37" s="204">
        <v>0</v>
      </c>
      <c r="V37" s="204">
        <v>0</v>
      </c>
      <c r="W37" s="204">
        <v>0</v>
      </c>
      <c r="X37" s="204"/>
      <c r="Y37" s="204">
        <v>2</v>
      </c>
      <c r="Z37" s="204">
        <f>SUM(AA37-Y37)</f>
        <v>0</v>
      </c>
      <c r="AA37" s="205">
        <v>2</v>
      </c>
      <c r="AB37" s="151" t="s">
        <v>41</v>
      </c>
      <c r="AC37" s="157">
        <v>0</v>
      </c>
      <c r="AD37" s="204"/>
      <c r="AE37" s="204"/>
      <c r="AF37" s="245"/>
      <c r="AG37" s="245"/>
      <c r="AH37" s="245"/>
      <c r="AI37" s="245"/>
      <c r="AJ37" s="245"/>
      <c r="AK37" s="245"/>
      <c r="AL37" s="204">
        <f t="shared" si="4"/>
        <v>2</v>
      </c>
      <c r="AM37" s="204">
        <f>SUM(AN37-AL37)</f>
        <v>0</v>
      </c>
      <c r="AN37" s="205">
        <v>2</v>
      </c>
      <c r="AO37" s="151" t="s">
        <v>41</v>
      </c>
      <c r="AP37" s="157">
        <v>0</v>
      </c>
      <c r="AQ37" s="245"/>
      <c r="AR37" s="245"/>
      <c r="AS37" s="245"/>
      <c r="AT37" s="273"/>
      <c r="AU37" s="245"/>
      <c r="AV37" s="245"/>
      <c r="AW37" s="290"/>
      <c r="AX37" s="204"/>
      <c r="AY37" s="204">
        <f t="shared" si="5"/>
        <v>2</v>
      </c>
      <c r="AZ37" s="204">
        <f>SUM(BA37-AY37)</f>
        <v>0</v>
      </c>
      <c r="BA37" s="205">
        <v>2</v>
      </c>
    </row>
    <row r="38" spans="1:53" ht="12.95" customHeight="1" x14ac:dyDescent="0.2">
      <c r="A38" s="151" t="s">
        <v>42</v>
      </c>
      <c r="B38" s="157">
        <v>300</v>
      </c>
      <c r="C38" s="164">
        <v>2</v>
      </c>
      <c r="D38" s="159">
        <v>0</v>
      </c>
      <c r="E38" s="159">
        <v>0</v>
      </c>
      <c r="F38" s="160">
        <v>0</v>
      </c>
      <c r="G38" s="165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f>SUM(C38:J38)</f>
        <v>2</v>
      </c>
      <c r="M38" s="159">
        <v>348</v>
      </c>
      <c r="N38" s="162">
        <f>SUM(L38:M38)</f>
        <v>350</v>
      </c>
      <c r="O38" s="151" t="s">
        <v>42</v>
      </c>
      <c r="P38" s="157">
        <v>300</v>
      </c>
      <c r="Q38" s="204">
        <v>0</v>
      </c>
      <c r="R38" s="204">
        <v>0</v>
      </c>
      <c r="S38" s="204">
        <v>0</v>
      </c>
      <c r="T38" s="204">
        <v>0</v>
      </c>
      <c r="U38" s="204">
        <v>0</v>
      </c>
      <c r="V38" s="204">
        <v>0</v>
      </c>
      <c r="W38" s="204">
        <v>0</v>
      </c>
      <c r="X38" s="204"/>
      <c r="Y38" s="204">
        <f>SUM(Q38:X38,L38)</f>
        <v>2</v>
      </c>
      <c r="Z38" s="204">
        <f>SUM(AA38-Y38)</f>
        <v>348</v>
      </c>
      <c r="AA38" s="205">
        <v>350</v>
      </c>
      <c r="AB38" s="151" t="s">
        <v>42</v>
      </c>
      <c r="AC38" s="157">
        <v>300</v>
      </c>
      <c r="AD38" s="204"/>
      <c r="AE38" s="204"/>
      <c r="AF38" s="245"/>
      <c r="AG38" s="245"/>
      <c r="AH38" s="245"/>
      <c r="AI38" s="245"/>
      <c r="AJ38" s="245"/>
      <c r="AK38" s="245"/>
      <c r="AL38" s="204">
        <f t="shared" si="4"/>
        <v>2</v>
      </c>
      <c r="AM38" s="204">
        <f>SUM(AN38-AL38)</f>
        <v>348</v>
      </c>
      <c r="AN38" s="205">
        <v>350</v>
      </c>
      <c r="AO38" s="151" t="s">
        <v>42</v>
      </c>
      <c r="AP38" s="157">
        <v>300</v>
      </c>
      <c r="AQ38" s="245"/>
      <c r="AR38" s="245"/>
      <c r="AS38" s="245"/>
      <c r="AT38" s="273"/>
      <c r="AU38" s="245"/>
      <c r="AV38" s="245"/>
      <c r="AW38" s="290"/>
      <c r="AX38" s="204"/>
      <c r="AY38" s="204">
        <f t="shared" si="5"/>
        <v>2</v>
      </c>
      <c r="AZ38" s="204">
        <f>SUM(BA38-AY38)</f>
        <v>348</v>
      </c>
      <c r="BA38" s="205">
        <v>350</v>
      </c>
    </row>
    <row r="39" spans="1:53" ht="12.95" customHeight="1" x14ac:dyDescent="0.2">
      <c r="A39" s="151" t="s">
        <v>43</v>
      </c>
      <c r="B39" s="157">
        <v>4890</v>
      </c>
      <c r="C39" s="164">
        <v>42</v>
      </c>
      <c r="D39" s="159">
        <v>38</v>
      </c>
      <c r="E39" s="159">
        <v>25</v>
      </c>
      <c r="F39" s="160">
        <v>104</v>
      </c>
      <c r="G39" s="163">
        <v>93</v>
      </c>
      <c r="H39" s="159">
        <v>110</v>
      </c>
      <c r="I39" s="159">
        <v>277</v>
      </c>
      <c r="J39" s="159">
        <v>1834</v>
      </c>
      <c r="K39" s="159">
        <v>1800</v>
      </c>
      <c r="L39" s="159">
        <f>SUM(C39:K39)</f>
        <v>4323</v>
      </c>
      <c r="M39" s="160">
        <f>SUM(N39-L39)</f>
        <v>776</v>
      </c>
      <c r="N39" s="162">
        <v>5099</v>
      </c>
      <c r="O39" s="151" t="s">
        <v>43</v>
      </c>
      <c r="P39" s="157">
        <v>4890</v>
      </c>
      <c r="Q39" s="204">
        <v>380</v>
      </c>
      <c r="R39" s="204">
        <v>366</v>
      </c>
      <c r="S39" s="204">
        <v>30</v>
      </c>
      <c r="T39" s="204">
        <v>0</v>
      </c>
      <c r="U39" s="204">
        <v>0</v>
      </c>
      <c r="V39" s="204">
        <v>0</v>
      </c>
      <c r="W39" s="204">
        <v>0</v>
      </c>
      <c r="X39" s="204"/>
      <c r="Y39" s="204">
        <f>SUM(Q39:X39,L39)</f>
        <v>5099</v>
      </c>
      <c r="Z39" s="222">
        <f>SUM(AA39-Y39)</f>
        <v>0</v>
      </c>
      <c r="AA39" s="205">
        <v>5099</v>
      </c>
      <c r="AB39" s="151" t="s">
        <v>43</v>
      </c>
      <c r="AC39" s="157">
        <v>4890</v>
      </c>
      <c r="AD39" s="204"/>
      <c r="AE39" s="204"/>
      <c r="AF39" s="245"/>
      <c r="AG39" s="245"/>
      <c r="AH39" s="245"/>
      <c r="AI39" s="245"/>
      <c r="AJ39" s="245"/>
      <c r="AK39" s="245"/>
      <c r="AL39" s="204">
        <f t="shared" si="4"/>
        <v>5099</v>
      </c>
      <c r="AM39" s="222">
        <f>SUM(AN39-AL39)</f>
        <v>0</v>
      </c>
      <c r="AN39" s="205">
        <v>5099</v>
      </c>
      <c r="AO39" s="151" t="s">
        <v>43</v>
      </c>
      <c r="AP39" s="157">
        <v>4890</v>
      </c>
      <c r="AQ39" s="245"/>
      <c r="AR39" s="245"/>
      <c r="AS39" s="245"/>
      <c r="AT39" s="273"/>
      <c r="AU39" s="245"/>
      <c r="AV39" s="245"/>
      <c r="AW39" s="290"/>
      <c r="AX39" s="204"/>
      <c r="AY39" s="204">
        <f t="shared" si="5"/>
        <v>5099</v>
      </c>
      <c r="AZ39" s="222">
        <f>SUM(BA39-AY39)</f>
        <v>0</v>
      </c>
      <c r="BA39" s="205">
        <v>5099</v>
      </c>
    </row>
    <row r="40" spans="1:53" ht="12.95" customHeight="1" x14ac:dyDescent="0.2">
      <c r="A40" s="236" t="s">
        <v>95</v>
      </c>
      <c r="B40" s="199">
        <v>0</v>
      </c>
      <c r="C40" s="230">
        <v>0</v>
      </c>
      <c r="D40" s="195">
        <v>0</v>
      </c>
      <c r="E40" s="195">
        <v>0</v>
      </c>
      <c r="F40" s="231">
        <v>0</v>
      </c>
      <c r="G40" s="200">
        <v>0</v>
      </c>
      <c r="H40" s="195">
        <v>0</v>
      </c>
      <c r="I40" s="195">
        <v>0</v>
      </c>
      <c r="J40" s="195">
        <v>0</v>
      </c>
      <c r="K40" s="195">
        <v>0</v>
      </c>
      <c r="L40" s="231">
        <f>SUM(C40:K40)</f>
        <v>0</v>
      </c>
      <c r="M40" s="195">
        <v>0</v>
      </c>
      <c r="N40" s="197">
        <v>660</v>
      </c>
      <c r="O40" s="236" t="s">
        <v>95</v>
      </c>
      <c r="P40" s="199">
        <v>0</v>
      </c>
      <c r="Q40" s="233">
        <v>0</v>
      </c>
      <c r="R40" s="233">
        <v>0</v>
      </c>
      <c r="S40" s="233">
        <v>0</v>
      </c>
      <c r="T40" s="233">
        <v>1</v>
      </c>
      <c r="U40" s="233">
        <v>0</v>
      </c>
      <c r="V40" s="233">
        <v>2</v>
      </c>
      <c r="W40" s="233">
        <v>19</v>
      </c>
      <c r="X40" s="233"/>
      <c r="Y40" s="234">
        <f>SUM(Q40:X40,L40)</f>
        <v>22</v>
      </c>
      <c r="Z40" s="233">
        <f>SUM(AA40-Y40)</f>
        <v>638</v>
      </c>
      <c r="AA40" s="235">
        <v>660</v>
      </c>
      <c r="AB40" s="236" t="s">
        <v>152</v>
      </c>
      <c r="AC40" s="199">
        <v>0</v>
      </c>
      <c r="AD40" s="233"/>
      <c r="AE40" s="233"/>
      <c r="AF40" s="285"/>
      <c r="AG40" s="285">
        <v>3</v>
      </c>
      <c r="AH40" s="285">
        <v>47</v>
      </c>
      <c r="AI40" s="285">
        <v>1</v>
      </c>
      <c r="AJ40" s="285">
        <v>23</v>
      </c>
      <c r="AK40" s="285">
        <v>122</v>
      </c>
      <c r="AL40" s="234">
        <f t="shared" si="4"/>
        <v>218</v>
      </c>
      <c r="AM40" s="233">
        <f>SUM(AN40-AL40)</f>
        <v>442</v>
      </c>
      <c r="AN40" s="235">
        <v>660</v>
      </c>
      <c r="AO40" s="236" t="s">
        <v>167</v>
      </c>
      <c r="AP40" s="199">
        <v>0</v>
      </c>
      <c r="AQ40" s="285">
        <v>333</v>
      </c>
      <c r="AR40" s="285">
        <v>618</v>
      </c>
      <c r="AS40" s="285">
        <v>291</v>
      </c>
      <c r="AT40" s="276">
        <v>404</v>
      </c>
      <c r="AU40" s="285">
        <v>90</v>
      </c>
      <c r="AV40" s="285"/>
      <c r="AW40" s="293"/>
      <c r="AX40" s="233"/>
      <c r="AY40" s="234">
        <f t="shared" si="5"/>
        <v>1954</v>
      </c>
      <c r="AZ40" s="233">
        <f>SUM(BA40-AY40)</f>
        <v>-1294</v>
      </c>
      <c r="BA40" s="235">
        <v>660</v>
      </c>
    </row>
    <row r="41" spans="1:53" ht="6.95" customHeight="1" x14ac:dyDescent="0.2">
      <c r="A41" s="151"/>
      <c r="B41" s="157"/>
      <c r="C41" s="164"/>
      <c r="D41" s="159"/>
      <c r="E41" s="159"/>
      <c r="F41" s="160"/>
      <c r="G41" s="163"/>
      <c r="H41" s="159"/>
      <c r="I41" s="159"/>
      <c r="J41" s="159"/>
      <c r="K41" s="159"/>
      <c r="L41" s="159"/>
      <c r="M41" s="159"/>
      <c r="N41" s="162"/>
      <c r="O41" s="237"/>
      <c r="P41" s="157"/>
      <c r="Q41" s="204"/>
      <c r="R41" s="204"/>
      <c r="S41" s="204"/>
      <c r="T41" s="204"/>
      <c r="U41" s="204"/>
      <c r="V41" s="204"/>
      <c r="W41" s="204"/>
      <c r="X41" s="204"/>
      <c r="Y41" s="222"/>
      <c r="Z41" s="204"/>
      <c r="AA41" s="205"/>
      <c r="AB41" s="237"/>
      <c r="AC41" s="157"/>
      <c r="AD41" s="204"/>
      <c r="AE41" s="204"/>
      <c r="AF41" s="245"/>
      <c r="AG41" s="245"/>
      <c r="AH41" s="245"/>
      <c r="AI41" s="245"/>
      <c r="AJ41" s="245"/>
      <c r="AK41" s="245"/>
      <c r="AL41" s="204">
        <f t="shared" si="4"/>
        <v>0</v>
      </c>
      <c r="AM41" s="204"/>
      <c r="AN41" s="205"/>
      <c r="AO41" s="237"/>
      <c r="AP41" s="157"/>
      <c r="AQ41" s="245"/>
      <c r="AR41" s="245"/>
      <c r="AS41" s="245"/>
      <c r="AT41" s="273"/>
      <c r="AU41" s="245"/>
      <c r="AV41" s="245"/>
      <c r="AW41" s="290"/>
      <c r="AX41" s="204"/>
      <c r="AY41" s="204">
        <f t="shared" si="5"/>
        <v>0</v>
      </c>
      <c r="AZ41" s="204"/>
      <c r="BA41" s="205"/>
    </row>
    <row r="42" spans="1:53" ht="12.95" customHeight="1" x14ac:dyDescent="0.2">
      <c r="A42" s="238" t="s">
        <v>66</v>
      </c>
      <c r="B42" s="239">
        <v>0</v>
      </c>
      <c r="C42" s="240">
        <v>0</v>
      </c>
      <c r="D42" s="204">
        <v>0</v>
      </c>
      <c r="E42" s="241">
        <v>0</v>
      </c>
      <c r="F42" s="240">
        <v>0</v>
      </c>
      <c r="G42" s="240">
        <v>0</v>
      </c>
      <c r="H42" s="241">
        <v>0</v>
      </c>
      <c r="I42" s="240">
        <v>0</v>
      </c>
      <c r="J42" s="241">
        <v>0</v>
      </c>
      <c r="K42" s="242">
        <v>0</v>
      </c>
      <c r="L42" s="240">
        <v>0</v>
      </c>
      <c r="M42" s="241">
        <v>150</v>
      </c>
      <c r="N42" s="243">
        <v>150</v>
      </c>
      <c r="O42" s="238" t="s">
        <v>66</v>
      </c>
      <c r="P42" s="244">
        <v>0</v>
      </c>
      <c r="Q42" s="241">
        <v>0</v>
      </c>
      <c r="R42" s="242">
        <v>0</v>
      </c>
      <c r="S42" s="241">
        <v>0</v>
      </c>
      <c r="T42" s="245">
        <v>0</v>
      </c>
      <c r="U42" s="241">
        <v>16</v>
      </c>
      <c r="V42" s="246">
        <v>12</v>
      </c>
      <c r="W42" s="241">
        <v>11</v>
      </c>
      <c r="X42" s="242">
        <v>8</v>
      </c>
      <c r="Y42" s="241">
        <f>SUM(P42:X42)</f>
        <v>47</v>
      </c>
      <c r="Z42" s="204">
        <f>SUM(AA42-Y42)</f>
        <v>103</v>
      </c>
      <c r="AA42" s="243">
        <v>150</v>
      </c>
      <c r="AB42" s="238" t="s">
        <v>149</v>
      </c>
      <c r="AC42" s="244">
        <v>0</v>
      </c>
      <c r="AD42" s="241">
        <v>10</v>
      </c>
      <c r="AE42" s="242">
        <v>3</v>
      </c>
      <c r="AF42" s="246">
        <v>3</v>
      </c>
      <c r="AG42" s="245">
        <v>4</v>
      </c>
      <c r="AH42" s="245">
        <v>3</v>
      </c>
      <c r="AI42" s="246">
        <v>6</v>
      </c>
      <c r="AJ42" s="246">
        <v>3</v>
      </c>
      <c r="AK42" s="299"/>
      <c r="AL42" s="204">
        <f t="shared" si="4"/>
        <v>79</v>
      </c>
      <c r="AM42" s="204">
        <f>SUM(AN42-AL42)</f>
        <v>71</v>
      </c>
      <c r="AN42" s="243">
        <v>150</v>
      </c>
      <c r="AO42" s="238" t="s">
        <v>149</v>
      </c>
      <c r="AP42" s="244">
        <v>0</v>
      </c>
      <c r="AQ42" s="246"/>
      <c r="AR42" s="299"/>
      <c r="AS42" s="246"/>
      <c r="AT42" s="273"/>
      <c r="AU42" s="245"/>
      <c r="AV42" s="246"/>
      <c r="AW42" s="294"/>
      <c r="AX42" s="242"/>
      <c r="AY42" s="204">
        <f t="shared" si="5"/>
        <v>79</v>
      </c>
      <c r="AZ42" s="204">
        <f>SUM(BA42-AY42)</f>
        <v>71</v>
      </c>
      <c r="BA42" s="243">
        <v>150</v>
      </c>
    </row>
    <row r="43" spans="1:53" ht="6.95" customHeight="1" x14ac:dyDescent="0.2">
      <c r="A43" s="247"/>
      <c r="B43" s="239"/>
      <c r="C43" s="248"/>
      <c r="D43" s="248"/>
      <c r="E43" s="247"/>
      <c r="F43" s="248"/>
      <c r="G43" s="248"/>
      <c r="H43" s="247"/>
      <c r="I43" s="248"/>
      <c r="J43" s="247"/>
      <c r="K43" s="249"/>
      <c r="L43" s="248"/>
      <c r="M43" s="247"/>
      <c r="N43" s="250"/>
      <c r="O43" s="247"/>
      <c r="P43" s="251"/>
      <c r="Q43" s="247"/>
      <c r="R43" s="249"/>
      <c r="S43" s="247"/>
      <c r="T43" s="249"/>
      <c r="U43" s="247"/>
      <c r="V43" s="249"/>
      <c r="W43" s="247"/>
      <c r="X43" s="249"/>
      <c r="Y43" s="247"/>
      <c r="Z43" s="249"/>
      <c r="AA43" s="250"/>
      <c r="AB43" s="247"/>
      <c r="AC43" s="251"/>
      <c r="AD43" s="247"/>
      <c r="AE43" s="249"/>
      <c r="AF43" s="286"/>
      <c r="AG43" s="287"/>
      <c r="AH43" s="288"/>
      <c r="AI43" s="287"/>
      <c r="AJ43" s="286"/>
      <c r="AK43" s="287"/>
      <c r="AL43" s="247"/>
      <c r="AM43" s="249"/>
      <c r="AN43" s="250"/>
      <c r="AO43" s="247"/>
      <c r="AP43" s="251"/>
      <c r="AQ43" s="286"/>
      <c r="AR43" s="287"/>
      <c r="AS43" s="286"/>
      <c r="AT43" s="282"/>
      <c r="AU43" s="288"/>
      <c r="AV43" s="287"/>
      <c r="AW43" s="295"/>
      <c r="AX43" s="249"/>
      <c r="AY43" s="247"/>
      <c r="AZ43" s="249"/>
      <c r="BA43" s="250"/>
    </row>
    <row r="44" spans="1:53" ht="12.95" customHeight="1" x14ac:dyDescent="0.2">
      <c r="A44" s="203" t="s">
        <v>44</v>
      </c>
      <c r="B44" s="173">
        <f>SUM(B7:B42)</f>
        <v>18373</v>
      </c>
      <c r="C44" s="252">
        <f>SUM(C7:C42)</f>
        <v>1030</v>
      </c>
      <c r="D44" s="252">
        <v>263</v>
      </c>
      <c r="E44" s="252">
        <f t="shared" ref="E44:K44" si="6">SUM(E7:E42)</f>
        <v>828</v>
      </c>
      <c r="F44" s="252">
        <f t="shared" si="6"/>
        <v>649</v>
      </c>
      <c r="G44" s="252">
        <f t="shared" si="6"/>
        <v>1569</v>
      </c>
      <c r="H44" s="252">
        <f t="shared" si="6"/>
        <v>832</v>
      </c>
      <c r="I44" s="252">
        <f t="shared" si="6"/>
        <v>618</v>
      </c>
      <c r="J44" s="252">
        <f t="shared" si="6"/>
        <v>2062</v>
      </c>
      <c r="K44" s="252">
        <f t="shared" si="6"/>
        <v>2539</v>
      </c>
      <c r="L44" s="252">
        <f>SUM(C44:K44)</f>
        <v>10390</v>
      </c>
      <c r="M44" s="252">
        <f>SUM(M7:M42)</f>
        <v>6213</v>
      </c>
      <c r="N44" s="173">
        <v>16778</v>
      </c>
      <c r="O44" s="253" t="s">
        <v>44</v>
      </c>
      <c r="P44" s="173">
        <f>SUM(P7:P42)</f>
        <v>18373</v>
      </c>
      <c r="Q44" s="207">
        <f t="shared" ref="Q44:Y44" si="7">SUM(Q6:Q43)</f>
        <v>733</v>
      </c>
      <c r="R44" s="207">
        <f t="shared" si="7"/>
        <v>553</v>
      </c>
      <c r="S44" s="207">
        <f t="shared" si="7"/>
        <v>259</v>
      </c>
      <c r="T44" s="207">
        <f t="shared" si="7"/>
        <v>18</v>
      </c>
      <c r="U44" s="207">
        <f t="shared" si="7"/>
        <v>33</v>
      </c>
      <c r="V44" s="207">
        <f t="shared" si="7"/>
        <v>235</v>
      </c>
      <c r="W44" s="207">
        <f t="shared" si="7"/>
        <v>124</v>
      </c>
      <c r="X44" s="207">
        <f t="shared" si="7"/>
        <v>20</v>
      </c>
      <c r="Y44" s="207">
        <f t="shared" si="7"/>
        <v>12365</v>
      </c>
      <c r="Z44" s="207">
        <f>SUM(Z7:Z42)</f>
        <v>4896</v>
      </c>
      <c r="AA44" s="209">
        <f>SUM(AA7:AA42)</f>
        <v>17261</v>
      </c>
      <c r="AB44" s="253" t="s">
        <v>44</v>
      </c>
      <c r="AC44" s="173">
        <f t="shared" ref="AC44:AJ44" si="8">SUM(AC7:AC42)</f>
        <v>18373</v>
      </c>
      <c r="AD44" s="207">
        <f t="shared" si="8"/>
        <v>17</v>
      </c>
      <c r="AE44" s="207">
        <f t="shared" si="8"/>
        <v>6</v>
      </c>
      <c r="AF44" s="283">
        <f t="shared" si="8"/>
        <v>4</v>
      </c>
      <c r="AG44" s="283">
        <f t="shared" si="8"/>
        <v>15</v>
      </c>
      <c r="AH44" s="283">
        <f t="shared" si="8"/>
        <v>52</v>
      </c>
      <c r="AI44" s="283">
        <f t="shared" si="8"/>
        <v>17</v>
      </c>
      <c r="AJ44" s="283">
        <f t="shared" si="8"/>
        <v>74</v>
      </c>
      <c r="AK44" s="283">
        <f>SUM(AK7:AK42)</f>
        <v>152</v>
      </c>
      <c r="AL44" s="207">
        <f>SUM(AL7:AL42)</f>
        <v>12702</v>
      </c>
      <c r="AM44" s="207">
        <f>SUM(AM7:AM42)</f>
        <v>4559</v>
      </c>
      <c r="AN44" s="209">
        <f>SUM(AN7:AN42)</f>
        <v>17261</v>
      </c>
      <c r="AO44" s="253" t="s">
        <v>44</v>
      </c>
      <c r="AP44" s="173">
        <f t="shared" ref="AP44:AW44" si="9">SUM(AP7:AP42)</f>
        <v>18373</v>
      </c>
      <c r="AQ44" s="283">
        <f t="shared" si="9"/>
        <v>738</v>
      </c>
      <c r="AR44" s="283">
        <f t="shared" si="9"/>
        <v>629</v>
      </c>
      <c r="AS44" s="283">
        <f t="shared" si="9"/>
        <v>294</v>
      </c>
      <c r="AT44" s="283">
        <f t="shared" si="9"/>
        <v>408</v>
      </c>
      <c r="AU44" s="283">
        <f t="shared" si="9"/>
        <v>94</v>
      </c>
      <c r="AV44" s="283">
        <f t="shared" si="9"/>
        <v>0</v>
      </c>
      <c r="AW44" s="291">
        <f t="shared" si="9"/>
        <v>0</v>
      </c>
      <c r="AX44" s="207">
        <f>SUM(AX7:AX42)</f>
        <v>0</v>
      </c>
      <c r="AY44" s="207">
        <f>SUM(AY7:AY42)</f>
        <v>14865</v>
      </c>
      <c r="AZ44" s="207">
        <f>SUM(AZ7:AZ42)</f>
        <v>2396</v>
      </c>
      <c r="BA44" s="209">
        <f>SUM(BA7:BA42)</f>
        <v>17261</v>
      </c>
    </row>
    <row r="46" spans="1:53" ht="15.75" x14ac:dyDescent="0.25">
      <c r="L46" s="63"/>
      <c r="M46" s="141"/>
      <c r="O46" s="138"/>
      <c r="X46" s="63"/>
    </row>
    <row r="48" spans="1:53" x14ac:dyDescent="0.2">
      <c r="I48" s="63"/>
      <c r="O48" s="144"/>
    </row>
  </sheetData>
  <printOptions horizontalCentered="1" verticalCentered="1"/>
  <pageMargins left="0.39370078740157483" right="0.39370078740157483" top="0.19685039370078741" bottom="0.19685039370078741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7"/>
  <sheetViews>
    <sheetView topLeftCell="K1" zoomScale="75" workbookViewId="0">
      <selection activeCell="S5" sqref="S5"/>
    </sheetView>
  </sheetViews>
  <sheetFormatPr baseColWidth="10" defaultRowHeight="15" x14ac:dyDescent="0.2"/>
  <cols>
    <col min="1" max="1" width="51" style="1" customWidth="1"/>
    <col min="2" max="2" width="8.140625" style="1" customWidth="1"/>
    <col min="3" max="3" width="6.28515625" style="1" customWidth="1"/>
    <col min="4" max="7" width="6.28515625" style="2" customWidth="1"/>
    <col min="8" max="11" width="6.28515625" style="1" customWidth="1"/>
    <col min="12" max="12" width="7.28515625" style="1" customWidth="1"/>
    <col min="13" max="13" width="8.140625" style="1" customWidth="1"/>
    <col min="14" max="14" width="2.7109375" style="1" customWidth="1"/>
    <col min="15" max="15" width="8.140625" style="1" customWidth="1"/>
    <col min="16" max="16" width="51" style="1" customWidth="1"/>
    <col min="17" max="17" width="8.140625" style="1" customWidth="1"/>
    <col min="18" max="25" width="6.28515625" style="1" customWidth="1"/>
    <col min="26" max="26" width="7.85546875" style="1" customWidth="1"/>
    <col min="27" max="27" width="8.140625" style="1" customWidth="1"/>
    <col min="28" max="28" width="2.7109375" style="1" customWidth="1"/>
    <col min="29" max="29" width="8.140625" style="1" customWidth="1"/>
    <col min="30" max="16384" width="11.42578125" style="1"/>
  </cols>
  <sheetData>
    <row r="1" spans="1:29" x14ac:dyDescent="0.2">
      <c r="A1" s="1" t="s">
        <v>0</v>
      </c>
      <c r="L1" s="18" t="s">
        <v>59</v>
      </c>
      <c r="M1" s="18"/>
      <c r="O1" s="3" t="s">
        <v>2</v>
      </c>
      <c r="P1" s="1" t="s">
        <v>0</v>
      </c>
      <c r="Z1" s="18" t="s">
        <v>60</v>
      </c>
      <c r="AC1" s="3" t="s">
        <v>3</v>
      </c>
    </row>
    <row r="2" spans="1:29" ht="6.95" customHeight="1" x14ac:dyDescent="0.2"/>
    <row r="3" spans="1:29" ht="15.75" x14ac:dyDescent="0.25">
      <c r="A3" s="1" t="s">
        <v>4</v>
      </c>
      <c r="B3" s="4"/>
      <c r="C3" s="4"/>
      <c r="H3"/>
      <c r="J3" s="64"/>
      <c r="K3" s="64"/>
      <c r="L3"/>
      <c r="M3" s="64" t="s">
        <v>5</v>
      </c>
      <c r="P3" s="1" t="s">
        <v>4</v>
      </c>
      <c r="Y3" s="65" t="s">
        <v>6</v>
      </c>
      <c r="AA3"/>
      <c r="AC3" s="66" t="s">
        <v>7</v>
      </c>
    </row>
    <row r="4" spans="1:29" ht="6.95" customHeight="1" x14ac:dyDescent="0.2"/>
    <row r="5" spans="1:29" ht="51" x14ac:dyDescent="0.2">
      <c r="A5" s="6" t="s">
        <v>8</v>
      </c>
      <c r="B5" s="7" t="s">
        <v>9</v>
      </c>
      <c r="C5" s="8">
        <v>91</v>
      </c>
      <c r="D5" s="9">
        <v>92</v>
      </c>
      <c r="E5" s="9">
        <v>93</v>
      </c>
      <c r="F5" s="10">
        <v>94</v>
      </c>
      <c r="G5" s="11">
        <v>95</v>
      </c>
      <c r="H5" s="12">
        <v>96</v>
      </c>
      <c r="I5" s="12">
        <v>97</v>
      </c>
      <c r="J5" s="12">
        <v>98</v>
      </c>
      <c r="K5" s="12">
        <v>99</v>
      </c>
      <c r="L5" s="12" t="s">
        <v>10</v>
      </c>
      <c r="M5" s="67" t="s">
        <v>11</v>
      </c>
      <c r="N5" s="68"/>
      <c r="O5" s="14" t="s">
        <v>12</v>
      </c>
      <c r="P5" s="6" t="s">
        <v>8</v>
      </c>
      <c r="Q5" s="7" t="s">
        <v>9</v>
      </c>
      <c r="R5" s="69">
        <v>0</v>
      </c>
      <c r="S5" s="69">
        <v>1</v>
      </c>
      <c r="T5" s="69">
        <v>2</v>
      </c>
      <c r="U5" s="69">
        <v>3</v>
      </c>
      <c r="V5" s="69">
        <v>4</v>
      </c>
      <c r="W5" s="69">
        <v>5</v>
      </c>
      <c r="X5" s="69">
        <v>6</v>
      </c>
      <c r="Y5" s="69">
        <v>7</v>
      </c>
      <c r="Z5" s="12" t="s">
        <v>14</v>
      </c>
      <c r="AA5" s="67" t="s">
        <v>15</v>
      </c>
      <c r="AB5" s="70"/>
      <c r="AC5" s="71" t="s">
        <v>12</v>
      </c>
    </row>
    <row r="6" spans="1:29" x14ac:dyDescent="0.2">
      <c r="A6" s="19" t="s">
        <v>16</v>
      </c>
      <c r="B6" s="20"/>
      <c r="C6" s="21"/>
      <c r="D6" s="6"/>
      <c r="E6" s="6"/>
      <c r="F6" s="22"/>
      <c r="G6" s="23"/>
      <c r="H6" s="24"/>
      <c r="I6" s="24"/>
      <c r="J6" s="24"/>
      <c r="K6" s="24"/>
      <c r="L6" s="24"/>
      <c r="M6" s="24"/>
      <c r="N6" s="73"/>
      <c r="O6" s="25"/>
      <c r="P6" s="19" t="s">
        <v>16</v>
      </c>
      <c r="Q6" s="20"/>
      <c r="R6" s="39"/>
      <c r="S6" s="39"/>
      <c r="T6" s="39"/>
      <c r="U6" s="39"/>
      <c r="V6" s="39"/>
      <c r="W6" s="39"/>
      <c r="X6" s="39"/>
      <c r="Y6" s="39"/>
      <c r="Z6" s="39"/>
      <c r="AA6" s="39"/>
      <c r="AB6" s="57"/>
      <c r="AC6" s="42"/>
    </row>
    <row r="7" spans="1:29" x14ac:dyDescent="0.2">
      <c r="A7" s="24" t="s">
        <v>17</v>
      </c>
      <c r="B7" s="28">
        <v>77</v>
      </c>
      <c r="C7" s="29">
        <v>87</v>
      </c>
      <c r="D7" s="30">
        <v>0</v>
      </c>
      <c r="E7" s="30">
        <v>0</v>
      </c>
      <c r="F7" s="31">
        <v>0</v>
      </c>
      <c r="G7" s="32">
        <v>0</v>
      </c>
      <c r="H7" s="30">
        <v>0</v>
      </c>
      <c r="I7" s="30">
        <v>0</v>
      </c>
      <c r="J7" s="30">
        <v>0</v>
      </c>
      <c r="K7" s="30">
        <v>0</v>
      </c>
      <c r="L7" s="30">
        <f>SUM(C7:J7)</f>
        <v>87</v>
      </c>
      <c r="M7" s="30">
        <f>SUM(O7-L7)</f>
        <v>0</v>
      </c>
      <c r="N7" s="73"/>
      <c r="O7" s="33">
        <v>87</v>
      </c>
      <c r="P7" s="24" t="s">
        <v>17</v>
      </c>
      <c r="Q7" s="28">
        <v>77</v>
      </c>
      <c r="R7" s="30">
        <v>0</v>
      </c>
      <c r="S7" s="30">
        <v>0</v>
      </c>
      <c r="T7" s="30"/>
      <c r="U7" s="30"/>
      <c r="V7" s="30"/>
      <c r="W7" s="30"/>
      <c r="X7" s="30"/>
      <c r="Y7" s="30"/>
      <c r="Z7" s="30">
        <f>SUM(R7:Y7,L7)</f>
        <v>87</v>
      </c>
      <c r="AA7" s="30">
        <f>SUM(AC7-Z7)</f>
        <v>0</v>
      </c>
      <c r="AB7" s="74"/>
      <c r="AC7" s="33">
        <v>87</v>
      </c>
    </row>
    <row r="8" spans="1:29" x14ac:dyDescent="0.2">
      <c r="A8" s="24" t="s">
        <v>18</v>
      </c>
      <c r="B8" s="28">
        <v>4123</v>
      </c>
      <c r="C8" s="34">
        <v>719</v>
      </c>
      <c r="D8" s="30">
        <v>130</v>
      </c>
      <c r="E8" s="30">
        <v>826</v>
      </c>
      <c r="F8" s="31">
        <v>517</v>
      </c>
      <c r="G8" s="35">
        <v>1581</v>
      </c>
      <c r="H8" s="30">
        <v>746</v>
      </c>
      <c r="I8" s="30">
        <v>191</v>
      </c>
      <c r="J8" s="30">
        <v>134</v>
      </c>
      <c r="K8" s="30">
        <v>2</v>
      </c>
      <c r="L8" s="30">
        <f>SUM(C8:K8)</f>
        <v>4846</v>
      </c>
      <c r="M8" s="30">
        <f>SUM(O8-L8)</f>
        <v>0</v>
      </c>
      <c r="N8" s="73"/>
      <c r="O8" s="33">
        <v>4846</v>
      </c>
      <c r="P8" s="24" t="s">
        <v>18</v>
      </c>
      <c r="Q8" s="28">
        <v>4123</v>
      </c>
      <c r="R8" s="30">
        <v>0</v>
      </c>
      <c r="S8" s="30">
        <v>0</v>
      </c>
      <c r="T8" s="30"/>
      <c r="U8" s="30"/>
      <c r="V8" s="30"/>
      <c r="W8" s="30"/>
      <c r="X8" s="30"/>
      <c r="Y8" s="30"/>
      <c r="Z8" s="30">
        <f>SUM(R8:Y8,L8)</f>
        <v>4846</v>
      </c>
      <c r="AA8" s="30">
        <f>SUM(AC8-Z8)</f>
        <v>0</v>
      </c>
      <c r="AB8" s="74"/>
      <c r="AC8" s="33">
        <v>4846</v>
      </c>
    </row>
    <row r="9" spans="1:29" x14ac:dyDescent="0.2">
      <c r="A9" s="24" t="s">
        <v>19</v>
      </c>
      <c r="B9" s="28">
        <v>1000</v>
      </c>
      <c r="C9" s="34">
        <v>0</v>
      </c>
      <c r="D9" s="30">
        <v>0</v>
      </c>
      <c r="E9" s="30">
        <v>1</v>
      </c>
      <c r="F9" s="31">
        <v>0</v>
      </c>
      <c r="G9" s="36">
        <v>6</v>
      </c>
      <c r="H9" s="30">
        <v>3</v>
      </c>
      <c r="I9" s="30">
        <v>0</v>
      </c>
      <c r="J9" s="30">
        <v>0</v>
      </c>
      <c r="K9" s="30">
        <v>2</v>
      </c>
      <c r="L9" s="30">
        <f>SUM(C9:K9)</f>
        <v>12</v>
      </c>
      <c r="M9" s="30">
        <f>SUM(O9-L9)</f>
        <v>988</v>
      </c>
      <c r="N9" s="73"/>
      <c r="O9" s="33">
        <v>1000</v>
      </c>
      <c r="P9" s="24" t="s">
        <v>19</v>
      </c>
      <c r="Q9" s="28">
        <v>1000</v>
      </c>
      <c r="R9" s="30">
        <v>0</v>
      </c>
      <c r="S9" s="30">
        <v>5</v>
      </c>
      <c r="T9" s="30"/>
      <c r="U9" s="30"/>
      <c r="V9" s="30"/>
      <c r="W9" s="30"/>
      <c r="X9" s="30"/>
      <c r="Y9" s="30"/>
      <c r="Z9" s="30">
        <f>SUM(R9:Y9,L9)</f>
        <v>17</v>
      </c>
      <c r="AA9" s="30">
        <f>SUM(AC9-Z9)</f>
        <v>983</v>
      </c>
      <c r="AB9" s="74"/>
      <c r="AC9" s="33">
        <v>1000</v>
      </c>
    </row>
    <row r="10" spans="1:29" x14ac:dyDescent="0.2">
      <c r="A10" s="24" t="s">
        <v>20</v>
      </c>
      <c r="B10" s="28">
        <v>300</v>
      </c>
      <c r="C10" s="34">
        <v>0</v>
      </c>
      <c r="D10" s="30">
        <v>0</v>
      </c>
      <c r="E10" s="30">
        <v>0</v>
      </c>
      <c r="F10" s="31">
        <v>0</v>
      </c>
      <c r="G10" s="36">
        <v>0</v>
      </c>
      <c r="H10" s="30">
        <v>0</v>
      </c>
      <c r="I10" s="30">
        <v>150</v>
      </c>
      <c r="J10" s="30">
        <v>0</v>
      </c>
      <c r="K10" s="30">
        <v>0</v>
      </c>
      <c r="L10" s="30">
        <f>SUM(C10:K10)</f>
        <v>150</v>
      </c>
      <c r="M10" s="30">
        <f>SUM(O10-L10)</f>
        <v>150</v>
      </c>
      <c r="N10" s="73"/>
      <c r="O10" s="33">
        <v>300</v>
      </c>
      <c r="P10" s="24" t="s">
        <v>20</v>
      </c>
      <c r="Q10" s="28">
        <v>300</v>
      </c>
      <c r="R10" s="30">
        <v>0</v>
      </c>
      <c r="S10" s="30">
        <v>0</v>
      </c>
      <c r="T10" s="30"/>
      <c r="U10" s="30"/>
      <c r="V10" s="30"/>
      <c r="W10" s="30"/>
      <c r="X10" s="30"/>
      <c r="Y10" s="30"/>
      <c r="Z10" s="30">
        <f>SUM(R10:Y10,L10)</f>
        <v>150</v>
      </c>
      <c r="AA10" s="30">
        <f>SUM(AC10-Z10)</f>
        <v>150</v>
      </c>
      <c r="AB10" s="74"/>
      <c r="AC10" s="33">
        <v>300</v>
      </c>
    </row>
    <row r="11" spans="1:29" x14ac:dyDescent="0.2">
      <c r="A11" s="75" t="s">
        <v>21</v>
      </c>
      <c r="B11" s="76">
        <v>278</v>
      </c>
      <c r="C11" s="77">
        <v>164</v>
      </c>
      <c r="D11" s="78">
        <v>85</v>
      </c>
      <c r="E11" s="78">
        <v>37</v>
      </c>
      <c r="F11" s="79">
        <v>20</v>
      </c>
      <c r="G11" s="80">
        <v>3</v>
      </c>
      <c r="H11" s="78">
        <v>0</v>
      </c>
      <c r="I11" s="78">
        <v>0</v>
      </c>
      <c r="J11" s="78">
        <v>0</v>
      </c>
      <c r="K11" s="78">
        <v>0</v>
      </c>
      <c r="L11" s="78">
        <f>SUM(C11:K11)</f>
        <v>309</v>
      </c>
      <c r="M11" s="78">
        <v>0</v>
      </c>
      <c r="N11" s="81"/>
      <c r="O11" s="61">
        <f>SUM(L11:M11)</f>
        <v>309</v>
      </c>
      <c r="P11" s="75" t="s">
        <v>21</v>
      </c>
      <c r="Q11" s="76">
        <v>278</v>
      </c>
      <c r="R11" s="78">
        <v>0</v>
      </c>
      <c r="S11" s="78">
        <v>0</v>
      </c>
      <c r="T11" s="78"/>
      <c r="U11" s="78"/>
      <c r="V11" s="78"/>
      <c r="W11" s="78"/>
      <c r="X11" s="78"/>
      <c r="Y11" s="78"/>
      <c r="Z11" s="78">
        <f>SUM(R11:Y11,L11)</f>
        <v>309</v>
      </c>
      <c r="AA11" s="78">
        <v>0</v>
      </c>
      <c r="AB11" s="82"/>
      <c r="AC11" s="61">
        <v>309</v>
      </c>
    </row>
    <row r="12" spans="1:29" x14ac:dyDescent="0.2">
      <c r="A12" s="83" t="s">
        <v>22</v>
      </c>
      <c r="B12" s="28"/>
      <c r="C12" s="34"/>
      <c r="D12" s="30"/>
      <c r="E12" s="30"/>
      <c r="F12" s="31"/>
      <c r="G12" s="72"/>
      <c r="H12" s="30"/>
      <c r="I12" s="30"/>
      <c r="J12" s="30"/>
      <c r="K12" s="30"/>
      <c r="L12" s="30"/>
      <c r="M12" s="30"/>
      <c r="N12" s="73"/>
      <c r="O12" s="25"/>
      <c r="P12" s="83" t="s">
        <v>22</v>
      </c>
      <c r="Q12" s="28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74"/>
      <c r="AC12" s="33"/>
    </row>
    <row r="13" spans="1:29" x14ac:dyDescent="0.2">
      <c r="A13" s="47" t="s">
        <v>23</v>
      </c>
      <c r="B13" s="28">
        <v>250</v>
      </c>
      <c r="C13" s="34">
        <v>0</v>
      </c>
      <c r="D13" s="30">
        <v>0</v>
      </c>
      <c r="E13" s="30">
        <v>1</v>
      </c>
      <c r="F13" s="31">
        <v>22</v>
      </c>
      <c r="G13" s="36">
        <v>13</v>
      </c>
      <c r="H13" s="30">
        <v>14</v>
      </c>
      <c r="I13" s="30">
        <v>9</v>
      </c>
      <c r="J13" s="30">
        <v>10</v>
      </c>
      <c r="K13" s="30">
        <v>26</v>
      </c>
      <c r="L13" s="30">
        <f>SUM(C13:K13)</f>
        <v>95</v>
      </c>
      <c r="M13" s="30">
        <f>SUM(O13-L13)</f>
        <v>155</v>
      </c>
      <c r="N13" s="84"/>
      <c r="O13" s="33">
        <v>250</v>
      </c>
      <c r="P13" s="47" t="s">
        <v>23</v>
      </c>
      <c r="Q13" s="28">
        <v>250</v>
      </c>
      <c r="R13" s="30">
        <v>65</v>
      </c>
      <c r="S13" s="30">
        <v>12</v>
      </c>
      <c r="T13" s="30"/>
      <c r="U13" s="30"/>
      <c r="V13" s="30"/>
      <c r="W13" s="30"/>
      <c r="X13" s="30"/>
      <c r="Y13" s="30"/>
      <c r="Z13" s="30">
        <f>SUM(R13:Y13,L13)</f>
        <v>172</v>
      </c>
      <c r="AA13" s="30">
        <f>SUM(AC13-Z13)</f>
        <v>78</v>
      </c>
      <c r="AB13" s="74"/>
      <c r="AC13" s="33">
        <v>250</v>
      </c>
    </row>
    <row r="14" spans="1:29" ht="6.95" customHeight="1" x14ac:dyDescent="0.2">
      <c r="A14" s="48"/>
      <c r="B14" s="49"/>
      <c r="C14" s="50"/>
      <c r="D14" s="51"/>
      <c r="E14" s="51"/>
      <c r="F14" s="52"/>
      <c r="G14" s="53"/>
      <c r="H14" s="51"/>
      <c r="I14" s="51"/>
      <c r="J14" s="51"/>
      <c r="K14" s="51"/>
      <c r="L14" s="51"/>
      <c r="M14" s="51"/>
      <c r="N14" s="85"/>
      <c r="O14" s="54"/>
      <c r="P14" s="48"/>
      <c r="Q14" s="49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86"/>
      <c r="AC14" s="87"/>
    </row>
    <row r="15" spans="1:29" x14ac:dyDescent="0.2">
      <c r="A15" s="47" t="s">
        <v>24</v>
      </c>
      <c r="B15" s="28"/>
      <c r="C15" s="34"/>
      <c r="D15" s="30"/>
      <c r="E15" s="30"/>
      <c r="F15" s="31"/>
      <c r="G15" s="36"/>
      <c r="H15" s="30"/>
      <c r="I15" s="30"/>
      <c r="J15" s="30"/>
      <c r="K15" s="30"/>
      <c r="L15" s="30"/>
      <c r="M15" s="30"/>
      <c r="N15" s="73"/>
      <c r="O15" s="25"/>
      <c r="P15" s="47" t="s">
        <v>24</v>
      </c>
      <c r="Q15" s="28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74"/>
      <c r="AC15" s="33"/>
    </row>
    <row r="16" spans="1:29" x14ac:dyDescent="0.2">
      <c r="A16" s="24" t="s">
        <v>25</v>
      </c>
      <c r="B16" s="28">
        <v>910</v>
      </c>
      <c r="C16" s="34">
        <v>1</v>
      </c>
      <c r="D16" s="30">
        <v>5</v>
      </c>
      <c r="E16" s="30">
        <v>6</v>
      </c>
      <c r="F16" s="31">
        <v>3</v>
      </c>
      <c r="G16" s="36">
        <v>0</v>
      </c>
      <c r="H16" s="30">
        <v>27</v>
      </c>
      <c r="I16" s="30">
        <v>15</v>
      </c>
      <c r="J16" s="30">
        <v>90</v>
      </c>
      <c r="K16" s="30">
        <v>387</v>
      </c>
      <c r="L16" s="30">
        <f>SUM(C16:K16)</f>
        <v>534</v>
      </c>
      <c r="M16" s="30">
        <f>SUM(O16-L16)</f>
        <v>168</v>
      </c>
      <c r="N16" s="73"/>
      <c r="O16" s="33">
        <v>702</v>
      </c>
      <c r="P16" s="24" t="s">
        <v>25</v>
      </c>
      <c r="Q16" s="28">
        <v>910</v>
      </c>
      <c r="R16" s="30">
        <v>167</v>
      </c>
      <c r="S16" s="30">
        <v>3</v>
      </c>
      <c r="T16" s="30"/>
      <c r="U16" s="30"/>
      <c r="V16" s="30"/>
      <c r="W16" s="30"/>
      <c r="X16" s="30"/>
      <c r="Y16" s="30"/>
      <c r="Z16" s="30">
        <f>SUM(R16:Y16,L16)</f>
        <v>704</v>
      </c>
      <c r="AA16" s="30">
        <f>SUM(AC16-Z16)</f>
        <v>-2</v>
      </c>
      <c r="AB16" s="74"/>
      <c r="AC16" s="33">
        <v>702</v>
      </c>
    </row>
    <row r="17" spans="1:29" ht="6.95" customHeight="1" x14ac:dyDescent="0.2">
      <c r="A17" s="48"/>
      <c r="B17" s="49"/>
      <c r="C17" s="50"/>
      <c r="D17" s="51"/>
      <c r="E17" s="51"/>
      <c r="F17" s="52"/>
      <c r="G17" s="51"/>
      <c r="H17" s="51"/>
      <c r="I17" s="51"/>
      <c r="J17" s="51"/>
      <c r="K17" s="51"/>
      <c r="L17" s="51"/>
      <c r="M17" s="51"/>
      <c r="N17" s="85"/>
      <c r="O17" s="54"/>
      <c r="P17" s="48"/>
      <c r="Q17" s="49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86"/>
      <c r="AC17" s="87"/>
    </row>
    <row r="18" spans="1:29" x14ac:dyDescent="0.2">
      <c r="A18" s="47" t="s">
        <v>26</v>
      </c>
      <c r="B18" s="28">
        <v>450</v>
      </c>
      <c r="C18" s="34">
        <v>15</v>
      </c>
      <c r="D18" s="30">
        <v>15</v>
      </c>
      <c r="E18" s="30">
        <v>1</v>
      </c>
      <c r="F18" s="31">
        <v>40</v>
      </c>
      <c r="G18" s="36">
        <v>36</v>
      </c>
      <c r="H18" s="30">
        <v>0</v>
      </c>
      <c r="I18" s="30">
        <v>0</v>
      </c>
      <c r="J18" s="30">
        <v>0</v>
      </c>
      <c r="K18" s="30">
        <v>0</v>
      </c>
      <c r="L18" s="30">
        <f>SUM(C18:K18)</f>
        <v>107</v>
      </c>
      <c r="M18" s="30">
        <f>SUM(O18-L18)</f>
        <v>0</v>
      </c>
      <c r="N18" s="73"/>
      <c r="O18" s="33">
        <v>107</v>
      </c>
      <c r="P18" s="47" t="s">
        <v>26</v>
      </c>
      <c r="Q18" s="28">
        <v>450</v>
      </c>
      <c r="R18" s="30">
        <v>0</v>
      </c>
      <c r="S18" s="30">
        <v>0</v>
      </c>
      <c r="T18" s="30"/>
      <c r="U18" s="30"/>
      <c r="V18" s="30"/>
      <c r="W18" s="30"/>
      <c r="X18" s="30"/>
      <c r="Y18" s="30"/>
      <c r="Z18" s="30">
        <v>107</v>
      </c>
      <c r="AA18" s="30">
        <v>0</v>
      </c>
      <c r="AB18" s="74"/>
      <c r="AC18" s="33">
        <v>107</v>
      </c>
    </row>
    <row r="19" spans="1:29" ht="6.95" customHeight="1" x14ac:dyDescent="0.2">
      <c r="A19" s="48"/>
      <c r="B19" s="49"/>
      <c r="C19" s="50"/>
      <c r="D19" s="51"/>
      <c r="E19" s="51"/>
      <c r="F19" s="52"/>
      <c r="G19" s="51"/>
      <c r="H19" s="51"/>
      <c r="I19" s="51"/>
      <c r="J19" s="51"/>
      <c r="K19" s="51"/>
      <c r="L19" s="51"/>
      <c r="M19" s="51"/>
      <c r="N19" s="85"/>
      <c r="O19" s="54"/>
      <c r="P19" s="48"/>
      <c r="Q19" s="49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86"/>
      <c r="AC19" s="87"/>
    </row>
    <row r="20" spans="1:29" x14ac:dyDescent="0.2">
      <c r="A20" s="47" t="s">
        <v>27</v>
      </c>
      <c r="B20" s="28"/>
      <c r="C20" s="34"/>
      <c r="D20" s="30"/>
      <c r="E20" s="30"/>
      <c r="F20" s="31"/>
      <c r="G20" s="36"/>
      <c r="H20" s="30"/>
      <c r="I20" s="30"/>
      <c r="J20" s="30"/>
      <c r="K20" s="30"/>
      <c r="L20" s="30"/>
      <c r="M20" s="30"/>
      <c r="N20" s="73"/>
      <c r="O20" s="25"/>
      <c r="P20" s="47" t="s">
        <v>27</v>
      </c>
      <c r="Q20" s="28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74"/>
      <c r="AC20" s="33"/>
    </row>
    <row r="21" spans="1:29" x14ac:dyDescent="0.2">
      <c r="A21" s="24" t="s">
        <v>28</v>
      </c>
      <c r="B21" s="28">
        <v>2130</v>
      </c>
      <c r="C21" s="34">
        <v>0</v>
      </c>
      <c r="D21" s="30">
        <v>0</v>
      </c>
      <c r="E21" s="30">
        <v>0</v>
      </c>
      <c r="F21" s="31">
        <v>0</v>
      </c>
      <c r="G21" s="36">
        <v>28</v>
      </c>
      <c r="H21" s="30">
        <v>28</v>
      </c>
      <c r="I21" s="30">
        <v>2</v>
      </c>
      <c r="J21" s="30">
        <v>37</v>
      </c>
      <c r="K21" s="30">
        <v>444</v>
      </c>
      <c r="L21" s="30">
        <f>SUM(C21:K21)</f>
        <v>539</v>
      </c>
      <c r="M21" s="30">
        <v>861</v>
      </c>
      <c r="N21" s="73"/>
      <c r="O21" s="33">
        <v>1400</v>
      </c>
      <c r="P21" s="24" t="s">
        <v>28</v>
      </c>
      <c r="Q21" s="28">
        <v>2130</v>
      </c>
      <c r="R21" s="30">
        <v>195</v>
      </c>
      <c r="S21" s="30">
        <v>150</v>
      </c>
      <c r="T21" s="30"/>
      <c r="U21" s="30"/>
      <c r="V21" s="30"/>
      <c r="W21" s="30"/>
      <c r="X21" s="30"/>
      <c r="Y21" s="30"/>
      <c r="Z21" s="30">
        <f>SUM(R21:Y21,L21)</f>
        <v>884</v>
      </c>
      <c r="AA21" s="30">
        <v>516</v>
      </c>
      <c r="AB21" s="74"/>
      <c r="AC21" s="33">
        <v>1400</v>
      </c>
    </row>
    <row r="22" spans="1:29" x14ac:dyDescent="0.2">
      <c r="A22" s="24" t="s">
        <v>29</v>
      </c>
      <c r="B22" s="28">
        <v>1020</v>
      </c>
      <c r="C22" s="34">
        <v>0</v>
      </c>
      <c r="D22" s="30">
        <v>0</v>
      </c>
      <c r="E22" s="30">
        <v>0</v>
      </c>
      <c r="F22" s="31">
        <v>0</v>
      </c>
      <c r="G22" s="36">
        <v>0</v>
      </c>
      <c r="H22" s="30">
        <v>0</v>
      </c>
      <c r="I22" s="30">
        <v>0</v>
      </c>
      <c r="J22" s="30">
        <v>0</v>
      </c>
      <c r="K22" s="30">
        <v>0</v>
      </c>
      <c r="L22" s="30">
        <f>SUM(C22:J22)</f>
        <v>0</v>
      </c>
      <c r="M22" s="30">
        <f>SUM(O22-L22)</f>
        <v>1020</v>
      </c>
      <c r="N22" s="84"/>
      <c r="O22" s="33">
        <v>1020</v>
      </c>
      <c r="P22" s="24" t="s">
        <v>29</v>
      </c>
      <c r="Q22" s="28">
        <v>1020</v>
      </c>
      <c r="R22" s="30">
        <v>0</v>
      </c>
      <c r="S22" s="30">
        <v>0</v>
      </c>
      <c r="T22" s="30"/>
      <c r="U22" s="30"/>
      <c r="V22" s="30"/>
      <c r="W22" s="30"/>
      <c r="X22" s="30"/>
      <c r="Y22" s="30"/>
      <c r="Z22" s="30">
        <f>SUM(R22:Y22,L22)</f>
        <v>0</v>
      </c>
      <c r="AA22" s="30">
        <f>SUM(AC22-Z22)</f>
        <v>1020</v>
      </c>
      <c r="AB22" s="88"/>
      <c r="AC22" s="33">
        <v>1020</v>
      </c>
    </row>
    <row r="23" spans="1:29" x14ac:dyDescent="0.2">
      <c r="A23" s="24" t="s">
        <v>31</v>
      </c>
      <c r="B23" s="28">
        <v>110</v>
      </c>
      <c r="C23" s="34">
        <v>0</v>
      </c>
      <c r="D23" s="30">
        <v>0</v>
      </c>
      <c r="E23" s="30">
        <v>0</v>
      </c>
      <c r="F23" s="31">
        <v>0</v>
      </c>
      <c r="G23" s="36">
        <v>0</v>
      </c>
      <c r="H23" s="30">
        <v>0</v>
      </c>
      <c r="I23" s="30">
        <v>0</v>
      </c>
      <c r="J23" s="30">
        <v>0</v>
      </c>
      <c r="K23" s="30">
        <v>0</v>
      </c>
      <c r="L23" s="30">
        <f>SUM(C23:J23)</f>
        <v>0</v>
      </c>
      <c r="M23" s="30">
        <v>0</v>
      </c>
      <c r="N23" s="73"/>
      <c r="O23" s="33">
        <f>SUM(L23:M23)</f>
        <v>0</v>
      </c>
      <c r="P23" s="24" t="s">
        <v>31</v>
      </c>
      <c r="Q23" s="28">
        <v>110</v>
      </c>
      <c r="R23" s="30">
        <v>0</v>
      </c>
      <c r="S23" s="30">
        <v>0</v>
      </c>
      <c r="T23" s="30"/>
      <c r="U23" s="30"/>
      <c r="V23" s="30"/>
      <c r="W23" s="30"/>
      <c r="X23" s="30"/>
      <c r="Y23" s="30"/>
      <c r="Z23" s="30">
        <f>SUM(R23:Y23,L23)</f>
        <v>0</v>
      </c>
      <c r="AA23" s="30">
        <v>0</v>
      </c>
      <c r="AB23" s="74"/>
      <c r="AC23" s="33">
        <v>0</v>
      </c>
    </row>
    <row r="24" spans="1:29" ht="6.95" customHeight="1" x14ac:dyDescent="0.2">
      <c r="A24" s="48"/>
      <c r="B24" s="49"/>
      <c r="C24" s="50"/>
      <c r="D24" s="51"/>
      <c r="E24" s="51"/>
      <c r="F24" s="52"/>
      <c r="G24" s="51"/>
      <c r="H24" s="51"/>
      <c r="I24" s="51"/>
      <c r="J24" s="51"/>
      <c r="K24" s="51"/>
      <c r="L24" s="51"/>
      <c r="M24" s="51"/>
      <c r="N24" s="85"/>
      <c r="O24" s="54"/>
      <c r="P24" s="48"/>
      <c r="Q24" s="49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86"/>
      <c r="AC24" s="87"/>
    </row>
    <row r="25" spans="1:29" x14ac:dyDescent="0.2">
      <c r="A25" s="47" t="s">
        <v>32</v>
      </c>
      <c r="B25" s="28"/>
      <c r="C25" s="34"/>
      <c r="D25" s="30"/>
      <c r="E25" s="30"/>
      <c r="F25" s="31"/>
      <c r="G25" s="36"/>
      <c r="H25" s="30"/>
      <c r="I25" s="30"/>
      <c r="J25" s="30"/>
      <c r="K25" s="30"/>
      <c r="L25" s="30"/>
      <c r="M25" s="30"/>
      <c r="N25" s="73"/>
      <c r="O25" s="25"/>
      <c r="P25" s="47" t="s">
        <v>32</v>
      </c>
      <c r="Q25" s="28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74"/>
      <c r="AC25" s="33"/>
    </row>
    <row r="26" spans="1:29" x14ac:dyDescent="0.2">
      <c r="A26" s="24" t="s">
        <v>33</v>
      </c>
      <c r="B26" s="28">
        <v>880</v>
      </c>
      <c r="C26" s="34">
        <v>0</v>
      </c>
      <c r="D26" s="30">
        <v>0</v>
      </c>
      <c r="E26" s="30">
        <v>0</v>
      </c>
      <c r="F26" s="31">
        <v>0</v>
      </c>
      <c r="G26" s="36">
        <v>0</v>
      </c>
      <c r="H26" s="30">
        <v>0</v>
      </c>
      <c r="I26" s="30">
        <v>0</v>
      </c>
      <c r="J26" s="30">
        <v>0</v>
      </c>
      <c r="K26" s="30">
        <v>0</v>
      </c>
      <c r="L26" s="30">
        <f>SUM(C26:J26)</f>
        <v>0</v>
      </c>
      <c r="M26" s="30">
        <v>1080</v>
      </c>
      <c r="N26" s="84"/>
      <c r="O26" s="33">
        <f>SUM(L26:M26)</f>
        <v>1080</v>
      </c>
      <c r="P26" s="24" t="s">
        <v>33</v>
      </c>
      <c r="Q26" s="28">
        <v>880</v>
      </c>
      <c r="R26" s="30">
        <v>0</v>
      </c>
      <c r="S26" s="30">
        <v>0</v>
      </c>
      <c r="T26" s="30"/>
      <c r="U26" s="30"/>
      <c r="V26" s="30"/>
      <c r="W26" s="30"/>
      <c r="X26" s="30"/>
      <c r="Y26" s="30"/>
      <c r="Z26" s="30">
        <v>0</v>
      </c>
      <c r="AA26" s="30">
        <f>SUM(AC26-Z26)</f>
        <v>1080</v>
      </c>
      <c r="AB26" s="74"/>
      <c r="AC26" s="33">
        <v>1080</v>
      </c>
    </row>
    <row r="27" spans="1:29" x14ac:dyDescent="0.2">
      <c r="A27" s="24" t="s">
        <v>34</v>
      </c>
      <c r="B27" s="28">
        <v>100</v>
      </c>
      <c r="C27" s="34">
        <v>0</v>
      </c>
      <c r="D27" s="30">
        <v>0</v>
      </c>
      <c r="E27" s="30">
        <v>0</v>
      </c>
      <c r="F27" s="31">
        <v>0</v>
      </c>
      <c r="G27" s="36">
        <v>0</v>
      </c>
      <c r="H27" s="30">
        <v>0</v>
      </c>
      <c r="I27" s="30">
        <v>0</v>
      </c>
      <c r="J27" s="30">
        <v>0</v>
      </c>
      <c r="K27" s="30">
        <v>0</v>
      </c>
      <c r="L27" s="30">
        <f>SUM(C27:J27)</f>
        <v>0</v>
      </c>
      <c r="M27" s="30">
        <f ca="1">SUM(O27-L27)</f>
        <v>0</v>
      </c>
      <c r="N27" s="84"/>
      <c r="O27" s="33">
        <f ca="1">SUM(L27:M27)</f>
        <v>0</v>
      </c>
      <c r="P27" s="24" t="s">
        <v>34</v>
      </c>
      <c r="Q27" s="28">
        <v>100</v>
      </c>
      <c r="R27" s="30">
        <v>0</v>
      </c>
      <c r="S27" s="30">
        <v>0</v>
      </c>
      <c r="T27" s="30"/>
      <c r="U27" s="30"/>
      <c r="V27" s="30"/>
      <c r="W27" s="30"/>
      <c r="X27" s="30"/>
      <c r="Y27" s="30"/>
      <c r="Z27" s="30">
        <f>SUM(R27:Y27,L27)</f>
        <v>0</v>
      </c>
      <c r="AA27" s="30">
        <f>SUM(AC27-Z27)</f>
        <v>0</v>
      </c>
      <c r="AB27" s="74"/>
      <c r="AC27" s="33">
        <v>0</v>
      </c>
    </row>
    <row r="28" spans="1:29" x14ac:dyDescent="0.2">
      <c r="A28" s="24" t="s">
        <v>35</v>
      </c>
      <c r="B28" s="28">
        <v>500</v>
      </c>
      <c r="C28" s="34">
        <v>0</v>
      </c>
      <c r="D28" s="30">
        <v>0</v>
      </c>
      <c r="E28" s="30">
        <v>0</v>
      </c>
      <c r="F28" s="31">
        <v>0</v>
      </c>
      <c r="G28" s="36">
        <v>0</v>
      </c>
      <c r="H28" s="30">
        <v>0</v>
      </c>
      <c r="I28" s="30">
        <v>0</v>
      </c>
      <c r="J28" s="30">
        <v>0</v>
      </c>
      <c r="K28" s="30">
        <v>0</v>
      </c>
      <c r="L28" s="30">
        <f>SUM(C28:J28)</f>
        <v>0</v>
      </c>
      <c r="M28" s="30">
        <f>SUM(O28-L28)</f>
        <v>575</v>
      </c>
      <c r="N28" s="84" t="s">
        <v>30</v>
      </c>
      <c r="O28" s="33">
        <v>575</v>
      </c>
      <c r="P28" s="24" t="s">
        <v>35</v>
      </c>
      <c r="Q28" s="28">
        <v>500</v>
      </c>
      <c r="R28" s="30">
        <v>0</v>
      </c>
      <c r="S28" s="30">
        <v>60</v>
      </c>
      <c r="T28" s="30"/>
      <c r="U28" s="30"/>
      <c r="V28" s="30"/>
      <c r="W28" s="30"/>
      <c r="X28" s="30"/>
      <c r="Y28" s="30"/>
      <c r="Z28" s="30">
        <f>SUM(R28:Y28,L28)</f>
        <v>60</v>
      </c>
      <c r="AA28" s="30">
        <f>SUM(AC28-Z28)</f>
        <v>515</v>
      </c>
      <c r="AB28" s="88" t="s">
        <v>30</v>
      </c>
      <c r="AC28" s="33">
        <v>575</v>
      </c>
    </row>
    <row r="29" spans="1:29" ht="6.95" customHeight="1" x14ac:dyDescent="0.2">
      <c r="A29" s="48"/>
      <c r="B29" s="49"/>
      <c r="C29" s="50"/>
      <c r="D29" s="51"/>
      <c r="E29" s="51"/>
      <c r="F29" s="52"/>
      <c r="G29" s="51"/>
      <c r="H29" s="51"/>
      <c r="I29" s="51"/>
      <c r="J29" s="51"/>
      <c r="K29" s="51"/>
      <c r="L29" s="51"/>
      <c r="M29" s="51"/>
      <c r="N29" s="85"/>
      <c r="O29" s="54"/>
      <c r="P29" s="48"/>
      <c r="Q29" s="49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86"/>
      <c r="AC29" s="87"/>
    </row>
    <row r="30" spans="1:29" x14ac:dyDescent="0.2">
      <c r="A30" s="47" t="s">
        <v>36</v>
      </c>
      <c r="B30" s="28">
        <v>1055</v>
      </c>
      <c r="C30" s="34">
        <v>0</v>
      </c>
      <c r="D30" s="30">
        <v>0</v>
      </c>
      <c r="E30" s="30">
        <v>0</v>
      </c>
      <c r="F30" s="31">
        <v>0</v>
      </c>
      <c r="G30" s="36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73"/>
      <c r="O30" s="25">
        <v>0</v>
      </c>
      <c r="P30" s="47" t="s">
        <v>36</v>
      </c>
      <c r="Q30" s="28">
        <v>1055</v>
      </c>
      <c r="R30" s="30">
        <v>0</v>
      </c>
      <c r="S30" s="30">
        <v>0</v>
      </c>
      <c r="T30" s="30"/>
      <c r="U30" s="30"/>
      <c r="V30" s="30"/>
      <c r="W30" s="30"/>
      <c r="X30" s="30"/>
      <c r="Y30" s="30"/>
      <c r="Z30" s="30">
        <v>0</v>
      </c>
      <c r="AA30" s="30">
        <v>0</v>
      </c>
      <c r="AB30" s="74"/>
      <c r="AC30" s="33">
        <v>0</v>
      </c>
    </row>
    <row r="31" spans="1:29" ht="6.95" customHeight="1" x14ac:dyDescent="0.2">
      <c r="A31" s="6"/>
      <c r="B31" s="37"/>
      <c r="C31" s="38"/>
      <c r="D31" s="39"/>
      <c r="E31" s="39"/>
      <c r="F31" s="40"/>
      <c r="G31" s="57"/>
      <c r="H31" s="39"/>
      <c r="I31" s="39"/>
      <c r="J31" s="39"/>
      <c r="K31" s="39"/>
      <c r="L31" s="39"/>
      <c r="M31" s="39"/>
      <c r="N31" s="89"/>
      <c r="O31" s="46"/>
      <c r="P31" s="6"/>
      <c r="Q31" s="37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57"/>
      <c r="AC31" s="42"/>
    </row>
    <row r="32" spans="1:29" x14ac:dyDescent="0.2">
      <c r="A32" s="83" t="s">
        <v>40</v>
      </c>
      <c r="B32" s="28"/>
      <c r="C32" s="34"/>
      <c r="D32" s="30"/>
      <c r="E32" s="30"/>
      <c r="F32" s="31"/>
      <c r="G32" s="36"/>
      <c r="H32" s="30"/>
      <c r="I32" s="30"/>
      <c r="J32" s="30"/>
      <c r="K32" s="30"/>
      <c r="L32" s="30"/>
      <c r="M32" s="30"/>
      <c r="N32" s="73"/>
      <c r="O32" s="25"/>
      <c r="P32" s="83" t="s">
        <v>40</v>
      </c>
      <c r="Q32" s="28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74"/>
      <c r="AC32" s="33"/>
    </row>
    <row r="33" spans="1:29" x14ac:dyDescent="0.2">
      <c r="A33" s="24" t="s">
        <v>41</v>
      </c>
      <c r="B33" s="28">
        <v>0</v>
      </c>
      <c r="C33" s="34">
        <v>0</v>
      </c>
      <c r="D33" s="30">
        <v>2</v>
      </c>
      <c r="E33" s="30">
        <v>0</v>
      </c>
      <c r="F33" s="31">
        <v>0</v>
      </c>
      <c r="G33" s="36">
        <v>0</v>
      </c>
      <c r="H33" s="30">
        <v>0</v>
      </c>
      <c r="I33" s="30">
        <v>0</v>
      </c>
      <c r="J33" s="30">
        <v>0</v>
      </c>
      <c r="K33" s="30">
        <v>0</v>
      </c>
      <c r="L33" s="30">
        <f>SUM(C33:K33)</f>
        <v>2</v>
      </c>
      <c r="M33" s="30">
        <f>SUM(O33-L33)</f>
        <v>0</v>
      </c>
      <c r="N33" s="73"/>
      <c r="O33" s="33">
        <v>2</v>
      </c>
      <c r="P33" s="24" t="s">
        <v>41</v>
      </c>
      <c r="Q33" s="28">
        <v>0</v>
      </c>
      <c r="R33" s="30">
        <v>0</v>
      </c>
      <c r="S33" s="30">
        <v>0</v>
      </c>
      <c r="T33" s="30"/>
      <c r="U33" s="30"/>
      <c r="V33" s="30"/>
      <c r="W33" s="30"/>
      <c r="X33" s="30"/>
      <c r="Y33" s="30"/>
      <c r="Z33" s="30">
        <f>SUM(R33:Y33,L33)</f>
        <v>2</v>
      </c>
      <c r="AA33" s="30">
        <f>SUM(AC33-Z33)</f>
        <v>0</v>
      </c>
      <c r="AB33" s="74"/>
      <c r="AC33" s="33">
        <v>2</v>
      </c>
    </row>
    <row r="34" spans="1:29" x14ac:dyDescent="0.2">
      <c r="A34" s="24" t="s">
        <v>42</v>
      </c>
      <c r="B34" s="28">
        <v>300</v>
      </c>
      <c r="C34" s="34">
        <v>2</v>
      </c>
      <c r="D34" s="30">
        <v>0</v>
      </c>
      <c r="E34" s="30">
        <v>0</v>
      </c>
      <c r="F34" s="31">
        <v>0</v>
      </c>
      <c r="G34" s="36">
        <v>0</v>
      </c>
      <c r="H34" s="30">
        <v>0</v>
      </c>
      <c r="I34" s="30">
        <v>0</v>
      </c>
      <c r="J34" s="30">
        <v>0</v>
      </c>
      <c r="K34" s="30">
        <v>0</v>
      </c>
      <c r="L34" s="30">
        <f>SUM(C34:K34)</f>
        <v>2</v>
      </c>
      <c r="M34" s="30">
        <f>SUM(O34-L34)</f>
        <v>398</v>
      </c>
      <c r="N34" s="73"/>
      <c r="O34" s="33">
        <v>400</v>
      </c>
      <c r="P34" s="24" t="s">
        <v>42</v>
      </c>
      <c r="Q34" s="28">
        <v>300</v>
      </c>
      <c r="R34" s="30">
        <v>0</v>
      </c>
      <c r="S34" s="30">
        <v>0</v>
      </c>
      <c r="T34" s="30"/>
      <c r="U34" s="30"/>
      <c r="V34" s="30"/>
      <c r="W34" s="30"/>
      <c r="X34" s="30"/>
      <c r="Y34" s="30"/>
      <c r="Z34" s="30">
        <f>SUM(R34:Y34,L34)</f>
        <v>2</v>
      </c>
      <c r="AA34" s="30">
        <f>SUM(AC34-Z34)</f>
        <v>398</v>
      </c>
      <c r="AB34" s="74"/>
      <c r="AC34" s="33">
        <v>400</v>
      </c>
    </row>
    <row r="35" spans="1:29" x14ac:dyDescent="0.2">
      <c r="A35" s="24" t="s">
        <v>43</v>
      </c>
      <c r="B35" s="28">
        <v>4890</v>
      </c>
      <c r="C35" s="34">
        <v>42</v>
      </c>
      <c r="D35" s="30">
        <v>40</v>
      </c>
      <c r="E35" s="30">
        <v>27</v>
      </c>
      <c r="F35" s="31">
        <v>115</v>
      </c>
      <c r="G35" s="36">
        <v>105</v>
      </c>
      <c r="H35" s="30">
        <v>124</v>
      </c>
      <c r="I35" s="30">
        <v>317</v>
      </c>
      <c r="J35" s="30">
        <v>2151</v>
      </c>
      <c r="K35" s="30">
        <v>2040</v>
      </c>
      <c r="L35" s="30">
        <f>SUM(C35:K35)</f>
        <v>4961</v>
      </c>
      <c r="M35" s="30">
        <f>SUM(O35-L35)</f>
        <v>999</v>
      </c>
      <c r="N35" s="73"/>
      <c r="O35" s="33">
        <v>5960</v>
      </c>
      <c r="P35" s="24" t="s">
        <v>43</v>
      </c>
      <c r="Q35" s="28">
        <v>4890</v>
      </c>
      <c r="R35" s="30">
        <v>458</v>
      </c>
      <c r="S35" s="30">
        <v>520</v>
      </c>
      <c r="T35" s="30"/>
      <c r="U35" s="30"/>
      <c r="V35" s="30"/>
      <c r="W35" s="30"/>
      <c r="X35" s="30"/>
      <c r="Y35" s="30"/>
      <c r="Z35" s="30">
        <f>SUM(R35:Y35,L35)</f>
        <v>5939</v>
      </c>
      <c r="AA35" s="30">
        <f>SUM(AC35-Z35)</f>
        <v>21</v>
      </c>
      <c r="AB35" s="74"/>
      <c r="AC35" s="33">
        <v>5960</v>
      </c>
    </row>
    <row r="36" spans="1:29" ht="6.95" customHeight="1" x14ac:dyDescent="0.2">
      <c r="A36" s="24"/>
      <c r="B36" s="28"/>
      <c r="C36" s="34"/>
      <c r="D36" s="30"/>
      <c r="E36" s="30"/>
      <c r="F36" s="31"/>
      <c r="G36" s="36"/>
      <c r="H36" s="30"/>
      <c r="I36" s="30"/>
      <c r="J36" s="30"/>
      <c r="K36" s="30"/>
      <c r="L36" s="30"/>
      <c r="M36" s="30"/>
      <c r="N36" s="73"/>
      <c r="O36" s="25"/>
      <c r="P36" s="24"/>
      <c r="Q36" s="28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6"/>
      <c r="AC36" s="33"/>
    </row>
    <row r="37" spans="1:29" x14ac:dyDescent="0.2">
      <c r="A37" s="60" t="s">
        <v>44</v>
      </c>
      <c r="B37" s="76">
        <f t="shared" ref="B37:L37" si="0">SUM(B7:B35)</f>
        <v>18373</v>
      </c>
      <c r="C37" s="77">
        <f t="shared" si="0"/>
        <v>1030</v>
      </c>
      <c r="D37" s="78">
        <f t="shared" si="0"/>
        <v>277</v>
      </c>
      <c r="E37" s="78">
        <f t="shared" si="0"/>
        <v>899</v>
      </c>
      <c r="F37" s="79">
        <f t="shared" si="0"/>
        <v>717</v>
      </c>
      <c r="G37" s="82">
        <f t="shared" si="0"/>
        <v>1772</v>
      </c>
      <c r="H37" s="78">
        <f t="shared" si="0"/>
        <v>942</v>
      </c>
      <c r="I37" s="78">
        <f t="shared" si="0"/>
        <v>684</v>
      </c>
      <c r="J37" s="78">
        <f t="shared" si="0"/>
        <v>2422</v>
      </c>
      <c r="K37" s="78">
        <f t="shared" si="0"/>
        <v>2901</v>
      </c>
      <c r="L37" s="78">
        <f t="shared" si="0"/>
        <v>11644</v>
      </c>
      <c r="M37" s="78">
        <v>6394</v>
      </c>
      <c r="N37" s="81"/>
      <c r="O37" s="61">
        <v>18038</v>
      </c>
      <c r="P37" s="60" t="s">
        <v>44</v>
      </c>
      <c r="Q37" s="76">
        <f>SUM(Q7:Q35)</f>
        <v>18373</v>
      </c>
      <c r="R37" s="78">
        <f>SUM(R7:R35)</f>
        <v>885</v>
      </c>
      <c r="S37" s="78">
        <f>SUM(S7:S35)</f>
        <v>750</v>
      </c>
      <c r="T37" s="78"/>
      <c r="U37" s="78"/>
      <c r="V37" s="78"/>
      <c r="W37" s="78"/>
      <c r="X37" s="78"/>
      <c r="Y37" s="78"/>
      <c r="Z37" s="78">
        <f>SUM(Z7:Z35)</f>
        <v>13279</v>
      </c>
      <c r="AA37" s="78">
        <v>4759</v>
      </c>
      <c r="AB37" s="82"/>
      <c r="AC37" s="61">
        <v>18038</v>
      </c>
    </row>
  </sheetData>
  <phoneticPr fontId="9" type="noConversion"/>
  <printOptions horizontalCentered="1" verticalCentered="1"/>
  <pageMargins left="0.19685039370078741" right="0.19685039370078741" top="0" bottom="0" header="0.51181102362204722" footer="0.51181102362204722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2"/>
  <sheetViews>
    <sheetView topLeftCell="C1" zoomScale="75" workbookViewId="0">
      <selection activeCell="Z38" sqref="Z38"/>
    </sheetView>
  </sheetViews>
  <sheetFormatPr baseColWidth="10" defaultRowHeight="15" x14ac:dyDescent="0.2"/>
  <cols>
    <col min="1" max="1" width="51.7109375" style="1" customWidth="1"/>
    <col min="2" max="2" width="8.140625" style="1" customWidth="1"/>
    <col min="3" max="3" width="6.28515625" style="1" customWidth="1"/>
    <col min="4" max="7" width="6.28515625" style="2" customWidth="1"/>
    <col min="8" max="11" width="6.28515625" style="1" customWidth="1"/>
    <col min="12" max="12" width="7.28515625" style="1" customWidth="1"/>
    <col min="13" max="13" width="10" style="1" customWidth="1"/>
    <col min="14" max="14" width="8.140625" style="1" customWidth="1"/>
    <col min="15" max="15" width="52.85546875" style="1" customWidth="1"/>
    <col min="16" max="16" width="8.140625" style="1" customWidth="1"/>
    <col min="17" max="24" width="6.28515625" style="1" customWidth="1"/>
    <col min="25" max="25" width="7.28515625" style="1" customWidth="1"/>
    <col min="26" max="26" width="9.7109375" style="1" customWidth="1"/>
    <col min="27" max="27" width="8.140625" style="1" customWidth="1"/>
    <col min="28" max="16384" width="11.42578125" style="1"/>
  </cols>
  <sheetData>
    <row r="1" spans="1:29" x14ac:dyDescent="0.2">
      <c r="A1" s="1" t="s">
        <v>0</v>
      </c>
      <c r="K1"/>
      <c r="L1" s="3" t="s">
        <v>61</v>
      </c>
      <c r="M1"/>
      <c r="N1" s="3" t="s">
        <v>2</v>
      </c>
      <c r="O1" s="1" t="s">
        <v>0</v>
      </c>
      <c r="R1" s="2"/>
      <c r="S1" s="2"/>
      <c r="T1" s="2"/>
      <c r="U1" s="2"/>
      <c r="Y1" s="3" t="s">
        <v>62</v>
      </c>
      <c r="Z1"/>
      <c r="AA1" s="3" t="s">
        <v>3</v>
      </c>
      <c r="AB1"/>
    </row>
    <row r="2" spans="1:29" ht="6.95" customHeight="1" x14ac:dyDescent="0.2">
      <c r="R2" s="2"/>
      <c r="S2" s="2"/>
      <c r="T2" s="2"/>
      <c r="U2" s="2"/>
    </row>
    <row r="3" spans="1:29" ht="15.75" x14ac:dyDescent="0.25">
      <c r="A3" s="1" t="s">
        <v>45</v>
      </c>
      <c r="B3" s="4"/>
      <c r="C3" s="4"/>
      <c r="H3"/>
      <c r="L3" s="5" t="s">
        <v>6</v>
      </c>
      <c r="O3" s="1" t="s">
        <v>45</v>
      </c>
      <c r="P3" s="4"/>
      <c r="Q3" s="4"/>
      <c r="R3" s="2"/>
      <c r="S3" s="2"/>
      <c r="T3" s="2"/>
      <c r="U3" s="2"/>
      <c r="V3"/>
      <c r="Y3" s="5" t="s">
        <v>6</v>
      </c>
      <c r="Z3"/>
    </row>
    <row r="4" spans="1:29" ht="6.95" customHeight="1" x14ac:dyDescent="0.2"/>
    <row r="5" spans="1:29" ht="63.75" x14ac:dyDescent="0.2">
      <c r="A5" s="6" t="s">
        <v>8</v>
      </c>
      <c r="B5" s="7" t="s">
        <v>9</v>
      </c>
      <c r="C5" s="8" t="s">
        <v>46</v>
      </c>
      <c r="D5" s="9" t="s">
        <v>47</v>
      </c>
      <c r="E5" s="9" t="s">
        <v>48</v>
      </c>
      <c r="F5" s="10" t="s">
        <v>49</v>
      </c>
      <c r="G5" s="11" t="s">
        <v>50</v>
      </c>
      <c r="H5" s="12" t="s">
        <v>51</v>
      </c>
      <c r="I5" s="12" t="s">
        <v>52</v>
      </c>
      <c r="J5" s="12" t="s">
        <v>53</v>
      </c>
      <c r="K5" s="12" t="s">
        <v>54</v>
      </c>
      <c r="L5" s="12" t="s">
        <v>10</v>
      </c>
      <c r="M5" s="13" t="s">
        <v>55</v>
      </c>
      <c r="N5" s="14" t="s">
        <v>12</v>
      </c>
      <c r="O5" s="6" t="s">
        <v>8</v>
      </c>
      <c r="P5" s="7" t="s">
        <v>9</v>
      </c>
      <c r="Q5" s="15" t="s">
        <v>63</v>
      </c>
      <c r="R5" s="15" t="s">
        <v>64</v>
      </c>
      <c r="S5" s="16">
        <v>2</v>
      </c>
      <c r="T5" s="16">
        <v>3</v>
      </c>
      <c r="U5" s="16">
        <v>4</v>
      </c>
      <c r="V5" s="16">
        <v>5</v>
      </c>
      <c r="W5" s="16">
        <v>6</v>
      </c>
      <c r="X5" s="16">
        <v>7</v>
      </c>
      <c r="Y5" s="12" t="s">
        <v>14</v>
      </c>
      <c r="Z5" s="13" t="s">
        <v>57</v>
      </c>
      <c r="AA5" s="14" t="s">
        <v>12</v>
      </c>
      <c r="AB5" s="17"/>
      <c r="AC5" s="18"/>
    </row>
    <row r="6" spans="1:29" x14ac:dyDescent="0.2">
      <c r="A6" s="19" t="s">
        <v>16</v>
      </c>
      <c r="B6" s="20"/>
      <c r="C6" s="21"/>
      <c r="D6" s="6"/>
      <c r="E6" s="6"/>
      <c r="F6" s="22"/>
      <c r="G6" s="23"/>
      <c r="H6" s="24"/>
      <c r="I6" s="24"/>
      <c r="J6" s="24"/>
      <c r="K6" s="24"/>
      <c r="L6" s="24"/>
      <c r="M6" s="24"/>
      <c r="N6" s="25"/>
      <c r="O6" s="19" t="s">
        <v>16</v>
      </c>
      <c r="P6" s="20"/>
      <c r="Q6" s="26"/>
      <c r="R6" s="26"/>
      <c r="S6" s="26"/>
      <c r="T6" s="26"/>
      <c r="U6" s="26"/>
      <c r="V6" s="26"/>
      <c r="W6" s="26"/>
      <c r="X6" s="26"/>
      <c r="Y6" s="26"/>
      <c r="Z6" s="26"/>
      <c r="AA6" s="27"/>
    </row>
    <row r="7" spans="1:29" x14ac:dyDescent="0.2">
      <c r="A7" s="24" t="s">
        <v>17</v>
      </c>
      <c r="B7" s="28">
        <v>77</v>
      </c>
      <c r="C7" s="29">
        <v>87</v>
      </c>
      <c r="D7" s="30">
        <f ca="1">PRODUCT(D7,0.9553)</f>
        <v>0</v>
      </c>
      <c r="E7" s="30">
        <v>0</v>
      </c>
      <c r="F7" s="31">
        <v>0</v>
      </c>
      <c r="G7" s="32">
        <v>0</v>
      </c>
      <c r="H7" s="30">
        <v>0</v>
      </c>
      <c r="I7" s="30">
        <v>0</v>
      </c>
      <c r="J7" s="30">
        <v>0</v>
      </c>
      <c r="K7" s="30">
        <v>0</v>
      </c>
      <c r="L7" s="30">
        <f ca="1">SUM(C7:J7)</f>
        <v>87</v>
      </c>
      <c r="M7" s="30">
        <v>0</v>
      </c>
      <c r="N7" s="33">
        <f ca="1">SUM(L7:M7)</f>
        <v>87</v>
      </c>
      <c r="O7" s="24" t="s">
        <v>17</v>
      </c>
      <c r="P7" s="28">
        <v>77</v>
      </c>
      <c r="Q7" s="26">
        <v>0</v>
      </c>
      <c r="R7" s="26">
        <v>0</v>
      </c>
      <c r="S7" s="26"/>
      <c r="T7" s="26"/>
      <c r="U7" s="26"/>
      <c r="V7" s="26"/>
      <c r="W7" s="26"/>
      <c r="X7" s="26"/>
      <c r="Y7" s="30">
        <v>87</v>
      </c>
      <c r="Z7" s="26">
        <f>SUM(AA7-Y7)</f>
        <v>0</v>
      </c>
      <c r="AA7" s="27">
        <v>87</v>
      </c>
    </row>
    <row r="8" spans="1:29" x14ac:dyDescent="0.2">
      <c r="A8" s="24" t="s">
        <v>18</v>
      </c>
      <c r="B8" s="28">
        <v>4123</v>
      </c>
      <c r="C8" s="34">
        <v>719</v>
      </c>
      <c r="D8" s="30">
        <v>124</v>
      </c>
      <c r="E8" s="30">
        <v>765</v>
      </c>
      <c r="F8" s="31">
        <v>471</v>
      </c>
      <c r="G8" s="36">
        <v>1403</v>
      </c>
      <c r="H8" s="30">
        <v>656</v>
      </c>
      <c r="I8" s="30">
        <v>167</v>
      </c>
      <c r="J8" s="30">
        <v>123</v>
      </c>
      <c r="K8" s="30">
        <v>1</v>
      </c>
      <c r="L8" s="30">
        <v>4429</v>
      </c>
      <c r="M8" s="30">
        <v>0</v>
      </c>
      <c r="N8" s="33">
        <f>SUM(L8:M8)</f>
        <v>4429</v>
      </c>
      <c r="O8" s="24" t="s">
        <v>18</v>
      </c>
      <c r="P8" s="28">
        <v>4123</v>
      </c>
      <c r="Q8" s="26">
        <v>0</v>
      </c>
      <c r="R8" s="26">
        <v>0</v>
      </c>
      <c r="S8" s="26"/>
      <c r="T8" s="26"/>
      <c r="U8" s="26"/>
      <c r="V8" s="26"/>
      <c r="W8" s="26"/>
      <c r="X8" s="26"/>
      <c r="Y8" s="26">
        <v>4429</v>
      </c>
      <c r="Z8" s="26">
        <f>SUM(AA8-Y8)</f>
        <v>0</v>
      </c>
      <c r="AA8" s="27">
        <v>4429</v>
      </c>
    </row>
    <row r="9" spans="1:29" x14ac:dyDescent="0.2">
      <c r="A9" s="24" t="s">
        <v>19</v>
      </c>
      <c r="B9" s="28">
        <v>1000</v>
      </c>
      <c r="C9" s="34">
        <v>0</v>
      </c>
      <c r="D9" s="30">
        <v>0</v>
      </c>
      <c r="E9" s="30">
        <v>1</v>
      </c>
      <c r="F9" s="31">
        <v>0</v>
      </c>
      <c r="G9" s="36">
        <v>5</v>
      </c>
      <c r="H9" s="30">
        <v>3</v>
      </c>
      <c r="I9" s="30">
        <v>0</v>
      </c>
      <c r="J9" s="30">
        <v>0</v>
      </c>
      <c r="K9" s="30">
        <v>2</v>
      </c>
      <c r="L9" s="30">
        <v>13</v>
      </c>
      <c r="M9" s="30">
        <v>987</v>
      </c>
      <c r="N9" s="33">
        <f>SUM(L9:M9)</f>
        <v>1000</v>
      </c>
      <c r="O9" s="24" t="s">
        <v>19</v>
      </c>
      <c r="P9" s="28">
        <v>1000</v>
      </c>
      <c r="Q9" s="26">
        <v>0</v>
      </c>
      <c r="R9" s="26">
        <v>0</v>
      </c>
      <c r="S9" s="26"/>
      <c r="T9" s="26"/>
      <c r="U9" s="26"/>
      <c r="V9" s="26"/>
      <c r="W9" s="26"/>
      <c r="X9" s="26"/>
      <c r="Y9" s="26">
        <v>13</v>
      </c>
      <c r="Z9" s="26">
        <f>SUM(AA9-Y9)</f>
        <v>987</v>
      </c>
      <c r="AA9" s="27">
        <v>1000</v>
      </c>
    </row>
    <row r="10" spans="1:29" x14ac:dyDescent="0.2">
      <c r="A10" s="24" t="s">
        <v>20</v>
      </c>
      <c r="B10" s="28">
        <v>300</v>
      </c>
      <c r="C10" s="34">
        <v>0</v>
      </c>
      <c r="D10" s="30">
        <v>0</v>
      </c>
      <c r="E10" s="30">
        <v>0</v>
      </c>
      <c r="F10" s="31">
        <v>0</v>
      </c>
      <c r="G10" s="36">
        <v>0</v>
      </c>
      <c r="H10" s="30">
        <v>0</v>
      </c>
      <c r="I10" s="30">
        <v>150</v>
      </c>
      <c r="J10" s="30">
        <v>0</v>
      </c>
      <c r="K10" s="30">
        <v>0</v>
      </c>
      <c r="L10" s="30">
        <f>SUM(C10:J10)</f>
        <v>150</v>
      </c>
      <c r="M10" s="30">
        <v>150</v>
      </c>
      <c r="N10" s="33">
        <f>SUM(L10:M10)</f>
        <v>300</v>
      </c>
      <c r="O10" s="24" t="s">
        <v>20</v>
      </c>
      <c r="P10" s="28">
        <v>300</v>
      </c>
      <c r="Q10" s="26">
        <v>0</v>
      </c>
      <c r="R10" s="26">
        <v>0</v>
      </c>
      <c r="S10" s="26"/>
      <c r="T10" s="26"/>
      <c r="U10" s="26"/>
      <c r="V10" s="26"/>
      <c r="W10" s="26"/>
      <c r="X10" s="26"/>
      <c r="Y10" s="26">
        <v>150</v>
      </c>
      <c r="Z10" s="26">
        <f>SUM(AA10-Y10)</f>
        <v>150</v>
      </c>
      <c r="AA10" s="27">
        <v>300</v>
      </c>
    </row>
    <row r="11" spans="1:29" ht="15" customHeight="1" x14ac:dyDescent="0.2">
      <c r="A11" s="19" t="s">
        <v>21</v>
      </c>
      <c r="B11" s="37">
        <v>278</v>
      </c>
      <c r="C11" s="38">
        <v>164</v>
      </c>
      <c r="D11" s="39">
        <v>81</v>
      </c>
      <c r="E11" s="39">
        <v>34</v>
      </c>
      <c r="F11" s="40">
        <v>18</v>
      </c>
      <c r="G11" s="41">
        <v>3</v>
      </c>
      <c r="H11" s="39">
        <v>0</v>
      </c>
      <c r="I11" s="39">
        <v>0</v>
      </c>
      <c r="J11" s="39">
        <v>0</v>
      </c>
      <c r="K11" s="39">
        <v>0</v>
      </c>
      <c r="L11" s="39">
        <f>SUM(C11:J11)</f>
        <v>300</v>
      </c>
      <c r="M11" s="39">
        <v>0</v>
      </c>
      <c r="N11" s="42">
        <f>SUM(L11:M11)</f>
        <v>300</v>
      </c>
      <c r="O11" s="19" t="s">
        <v>21</v>
      </c>
      <c r="P11" s="37">
        <v>278</v>
      </c>
      <c r="Q11" s="43">
        <v>0</v>
      </c>
      <c r="R11" s="43">
        <v>0</v>
      </c>
      <c r="S11" s="43"/>
      <c r="T11" s="43"/>
      <c r="U11" s="43"/>
      <c r="V11" s="43"/>
      <c r="W11" s="43"/>
      <c r="X11" s="43"/>
      <c r="Y11" s="43">
        <v>300</v>
      </c>
      <c r="Z11" s="43">
        <f>SUM(AA11-Y11)</f>
        <v>0</v>
      </c>
      <c r="AA11" s="44">
        <v>300</v>
      </c>
    </row>
    <row r="12" spans="1:29" x14ac:dyDescent="0.2">
      <c r="A12" s="19" t="s">
        <v>22</v>
      </c>
      <c r="B12" s="37"/>
      <c r="C12" s="38"/>
      <c r="D12" s="39"/>
      <c r="E12" s="39"/>
      <c r="F12" s="40"/>
      <c r="G12" s="45"/>
      <c r="H12" s="39"/>
      <c r="I12" s="39"/>
      <c r="J12" s="39"/>
      <c r="K12" s="39"/>
      <c r="L12" s="39"/>
      <c r="M12" s="39"/>
      <c r="N12" s="46"/>
      <c r="O12" s="19" t="s">
        <v>22</v>
      </c>
      <c r="P12" s="37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7"/>
    </row>
    <row r="13" spans="1:29" x14ac:dyDescent="0.2">
      <c r="A13" s="47" t="s">
        <v>23</v>
      </c>
      <c r="B13" s="28">
        <v>250</v>
      </c>
      <c r="C13" s="34">
        <v>0</v>
      </c>
      <c r="D13" s="30">
        <v>0</v>
      </c>
      <c r="E13" s="30">
        <v>1</v>
      </c>
      <c r="F13" s="31">
        <v>20</v>
      </c>
      <c r="G13" s="36">
        <v>12</v>
      </c>
      <c r="H13" s="30">
        <v>12</v>
      </c>
      <c r="I13" s="30">
        <v>8</v>
      </c>
      <c r="J13" s="30">
        <v>9</v>
      </c>
      <c r="K13" s="30">
        <v>23</v>
      </c>
      <c r="L13" s="30">
        <v>85</v>
      </c>
      <c r="M13" s="30">
        <v>165</v>
      </c>
      <c r="N13" s="33">
        <f>SUM(L13:M13)</f>
        <v>250</v>
      </c>
      <c r="O13" s="47" t="s">
        <v>23</v>
      </c>
      <c r="P13" s="28">
        <v>250</v>
      </c>
      <c r="Q13" s="26">
        <v>55</v>
      </c>
      <c r="R13" s="26">
        <v>10</v>
      </c>
      <c r="S13" s="26"/>
      <c r="T13" s="26"/>
      <c r="U13" s="26"/>
      <c r="V13" s="26"/>
      <c r="W13" s="26"/>
      <c r="X13" s="26"/>
      <c r="Y13" s="26">
        <v>150</v>
      </c>
      <c r="Z13" s="26">
        <v>100</v>
      </c>
      <c r="AA13" s="27">
        <v>250</v>
      </c>
    </row>
    <row r="14" spans="1:29" ht="6.95" customHeight="1" x14ac:dyDescent="0.2">
      <c r="A14" s="48"/>
      <c r="B14" s="49"/>
      <c r="C14" s="50"/>
      <c r="D14" s="51"/>
      <c r="E14" s="51"/>
      <c r="F14" s="52"/>
      <c r="G14" s="51"/>
      <c r="H14" s="51"/>
      <c r="I14" s="51"/>
      <c r="J14" s="51"/>
      <c r="K14" s="51"/>
      <c r="L14" s="51"/>
      <c r="M14" s="51"/>
      <c r="N14" s="54"/>
      <c r="O14" s="48"/>
      <c r="P14" s="49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6"/>
    </row>
    <row r="15" spans="1:29" x14ac:dyDescent="0.2">
      <c r="A15" s="47" t="s">
        <v>24</v>
      </c>
      <c r="B15" s="28"/>
      <c r="C15" s="34"/>
      <c r="D15" s="30"/>
      <c r="E15" s="30"/>
      <c r="F15" s="31"/>
      <c r="G15" s="36"/>
      <c r="H15" s="30"/>
      <c r="I15" s="30"/>
      <c r="J15" s="30"/>
      <c r="K15" s="30"/>
      <c r="L15" s="30"/>
      <c r="M15" s="30"/>
      <c r="N15" s="25"/>
      <c r="O15" s="47" t="s">
        <v>24</v>
      </c>
      <c r="P15" s="28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7"/>
    </row>
    <row r="16" spans="1:29" x14ac:dyDescent="0.2">
      <c r="A16" s="24" t="s">
        <v>25</v>
      </c>
      <c r="B16" s="28">
        <v>910</v>
      </c>
      <c r="C16" s="34">
        <v>1</v>
      </c>
      <c r="D16" s="30">
        <v>5</v>
      </c>
      <c r="E16" s="30">
        <v>6</v>
      </c>
      <c r="F16" s="31">
        <v>3</v>
      </c>
      <c r="G16" s="36">
        <v>0</v>
      </c>
      <c r="H16" s="30">
        <v>24</v>
      </c>
      <c r="I16" s="30">
        <v>13</v>
      </c>
      <c r="J16" s="30">
        <v>78</v>
      </c>
      <c r="K16" s="30">
        <v>338</v>
      </c>
      <c r="L16" s="30">
        <v>468</v>
      </c>
      <c r="M16" s="30">
        <v>145</v>
      </c>
      <c r="N16" s="33">
        <v>613</v>
      </c>
      <c r="O16" s="24" t="s">
        <v>25</v>
      </c>
      <c r="P16" s="28">
        <v>910</v>
      </c>
      <c r="Q16" s="26">
        <v>142</v>
      </c>
      <c r="R16" s="26">
        <v>3</v>
      </c>
      <c r="S16" s="26"/>
      <c r="T16" s="26"/>
      <c r="U16" s="26"/>
      <c r="V16" s="26"/>
      <c r="W16" s="26"/>
      <c r="X16" s="26"/>
      <c r="Y16" s="26">
        <v>613</v>
      </c>
      <c r="Z16" s="26">
        <v>0</v>
      </c>
      <c r="AA16" s="27">
        <v>613</v>
      </c>
    </row>
    <row r="17" spans="1:27" ht="6.95" customHeight="1" x14ac:dyDescent="0.2">
      <c r="A17" s="48"/>
      <c r="B17" s="49"/>
      <c r="C17" s="50"/>
      <c r="D17" s="51"/>
      <c r="E17" s="51"/>
      <c r="F17" s="52"/>
      <c r="G17" s="51"/>
      <c r="H17" s="51"/>
      <c r="I17" s="51"/>
      <c r="J17" s="51"/>
      <c r="K17" s="51"/>
      <c r="L17" s="51"/>
      <c r="M17" s="51"/>
      <c r="N17" s="54"/>
      <c r="O17" s="48"/>
      <c r="P17" s="49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6"/>
    </row>
    <row r="18" spans="1:27" x14ac:dyDescent="0.2">
      <c r="A18" s="47" t="s">
        <v>26</v>
      </c>
      <c r="B18" s="28">
        <v>450</v>
      </c>
      <c r="C18" s="34">
        <v>15</v>
      </c>
      <c r="D18" s="30">
        <v>14</v>
      </c>
      <c r="E18" s="30">
        <v>1</v>
      </c>
      <c r="F18" s="31">
        <v>36</v>
      </c>
      <c r="G18" s="36">
        <v>32</v>
      </c>
      <c r="H18" s="30">
        <v>0</v>
      </c>
      <c r="I18" s="30">
        <v>0</v>
      </c>
      <c r="J18" s="30">
        <v>0</v>
      </c>
      <c r="K18" s="30">
        <v>0</v>
      </c>
      <c r="L18" s="30">
        <f>SUM(C18:J18)</f>
        <v>98</v>
      </c>
      <c r="M18" s="30">
        <v>0</v>
      </c>
      <c r="N18" s="33">
        <f>SUM(L18:M18)</f>
        <v>98</v>
      </c>
      <c r="O18" s="47" t="s">
        <v>26</v>
      </c>
      <c r="P18" s="28">
        <v>450</v>
      </c>
      <c r="Q18" s="26">
        <v>0</v>
      </c>
      <c r="R18" s="26">
        <v>0</v>
      </c>
      <c r="S18" s="26"/>
      <c r="T18" s="26"/>
      <c r="U18" s="26"/>
      <c r="V18" s="26"/>
      <c r="W18" s="26"/>
      <c r="X18" s="26"/>
      <c r="Y18" s="26">
        <v>98</v>
      </c>
      <c r="Z18" s="26">
        <f>SUM(AA18-Y18)</f>
        <v>0</v>
      </c>
      <c r="AA18" s="27">
        <v>98</v>
      </c>
    </row>
    <row r="19" spans="1:27" ht="6.95" customHeight="1" x14ac:dyDescent="0.2">
      <c r="A19" s="48"/>
      <c r="B19" s="49"/>
      <c r="C19" s="50"/>
      <c r="D19" s="51"/>
      <c r="E19" s="51"/>
      <c r="F19" s="52"/>
      <c r="G19" s="51"/>
      <c r="H19" s="51"/>
      <c r="I19" s="51"/>
      <c r="J19" s="51"/>
      <c r="K19" s="51"/>
      <c r="L19" s="51"/>
      <c r="M19" s="51"/>
      <c r="N19" s="54"/>
      <c r="O19" s="48"/>
      <c r="P19" s="49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6"/>
    </row>
    <row r="20" spans="1:27" x14ac:dyDescent="0.2">
      <c r="A20" s="47" t="s">
        <v>27</v>
      </c>
      <c r="B20" s="28"/>
      <c r="C20" s="34"/>
      <c r="D20" s="30"/>
      <c r="E20" s="30"/>
      <c r="F20" s="31"/>
      <c r="G20" s="36"/>
      <c r="H20" s="30"/>
      <c r="I20" s="30"/>
      <c r="J20" s="30"/>
      <c r="K20" s="30"/>
      <c r="L20" s="30"/>
      <c r="M20" s="30"/>
      <c r="N20" s="25"/>
      <c r="O20" s="47" t="s">
        <v>27</v>
      </c>
      <c r="P20" s="28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7"/>
    </row>
    <row r="21" spans="1:27" ht="15" customHeight="1" x14ac:dyDescent="0.2">
      <c r="A21" s="24" t="s">
        <v>28</v>
      </c>
      <c r="B21" s="28">
        <v>2130</v>
      </c>
      <c r="C21" s="34">
        <v>0</v>
      </c>
      <c r="D21" s="30">
        <v>0</v>
      </c>
      <c r="E21" s="30">
        <v>0</v>
      </c>
      <c r="F21" s="31">
        <v>0</v>
      </c>
      <c r="G21" s="36">
        <v>25</v>
      </c>
      <c r="H21" s="30">
        <v>25</v>
      </c>
      <c r="I21" s="30">
        <v>2</v>
      </c>
      <c r="J21" s="30">
        <v>32</v>
      </c>
      <c r="K21" s="30">
        <v>388</v>
      </c>
      <c r="L21" s="30">
        <v>472</v>
      </c>
      <c r="M21" s="30">
        <v>928</v>
      </c>
      <c r="N21" s="33">
        <v>1400</v>
      </c>
      <c r="O21" s="24" t="s">
        <v>58</v>
      </c>
      <c r="P21" s="28">
        <v>2130</v>
      </c>
      <c r="Q21" s="26">
        <v>166</v>
      </c>
      <c r="R21" s="26">
        <v>128</v>
      </c>
      <c r="S21" s="26"/>
      <c r="T21" s="26"/>
      <c r="U21" s="26"/>
      <c r="V21" s="26"/>
      <c r="W21" s="26"/>
      <c r="X21" s="26"/>
      <c r="Y21" s="26">
        <v>766</v>
      </c>
      <c r="Z21" s="26">
        <v>634</v>
      </c>
      <c r="AA21" s="27">
        <v>1400</v>
      </c>
    </row>
    <row r="22" spans="1:27" x14ac:dyDescent="0.2">
      <c r="A22" s="24" t="s">
        <v>29</v>
      </c>
      <c r="B22" s="28">
        <v>1020</v>
      </c>
      <c r="C22" s="34">
        <v>0</v>
      </c>
      <c r="D22" s="30">
        <v>0</v>
      </c>
      <c r="E22" s="30">
        <v>0</v>
      </c>
      <c r="F22" s="31">
        <v>0</v>
      </c>
      <c r="G22" s="36">
        <v>0</v>
      </c>
      <c r="H22" s="30">
        <v>0</v>
      </c>
      <c r="I22" s="30">
        <v>0</v>
      </c>
      <c r="J22" s="30">
        <v>0</v>
      </c>
      <c r="K22" s="30">
        <v>0</v>
      </c>
      <c r="L22" s="30">
        <f>SUM(C22:J22)</f>
        <v>0</v>
      </c>
      <c r="M22" s="30">
        <v>1020</v>
      </c>
      <c r="N22" s="33">
        <f>SUM(L22:M22)</f>
        <v>1020</v>
      </c>
      <c r="O22" s="24" t="s">
        <v>29</v>
      </c>
      <c r="P22" s="28">
        <v>1020</v>
      </c>
      <c r="Q22" s="26">
        <v>0</v>
      </c>
      <c r="R22" s="26">
        <v>0</v>
      </c>
      <c r="S22" s="26"/>
      <c r="T22" s="26"/>
      <c r="U22" s="26"/>
      <c r="V22" s="26"/>
      <c r="W22" s="26"/>
      <c r="X22" s="26"/>
      <c r="Y22" s="26">
        <v>0</v>
      </c>
      <c r="Z22" s="26">
        <f>SUM(AA22-Y22)</f>
        <v>1020</v>
      </c>
      <c r="AA22" s="27">
        <v>1020</v>
      </c>
    </row>
    <row r="23" spans="1:27" x14ac:dyDescent="0.2">
      <c r="A23" s="24" t="s">
        <v>31</v>
      </c>
      <c r="B23" s="28">
        <v>110</v>
      </c>
      <c r="C23" s="34">
        <v>0</v>
      </c>
      <c r="D23" s="30">
        <v>0</v>
      </c>
      <c r="E23" s="30">
        <v>0</v>
      </c>
      <c r="F23" s="31">
        <v>0</v>
      </c>
      <c r="G23" s="36">
        <v>0</v>
      </c>
      <c r="H23" s="30">
        <v>0</v>
      </c>
      <c r="I23" s="30">
        <v>0</v>
      </c>
      <c r="J23" s="30">
        <v>0</v>
      </c>
      <c r="K23" s="30">
        <v>0</v>
      </c>
      <c r="L23" s="30">
        <f>SUM(C23:J23)</f>
        <v>0</v>
      </c>
      <c r="M23" s="30">
        <v>0</v>
      </c>
      <c r="N23" s="33">
        <f>SUM(L23:M23)</f>
        <v>0</v>
      </c>
      <c r="O23" s="24" t="s">
        <v>31</v>
      </c>
      <c r="P23" s="28">
        <v>110</v>
      </c>
      <c r="Q23" s="26">
        <v>0</v>
      </c>
      <c r="R23" s="26">
        <v>0</v>
      </c>
      <c r="S23" s="26"/>
      <c r="T23" s="26"/>
      <c r="U23" s="26"/>
      <c r="V23" s="26"/>
      <c r="W23" s="26"/>
      <c r="X23" s="26"/>
      <c r="Y23" s="26">
        <v>0</v>
      </c>
      <c r="Z23" s="26">
        <f>SUM(AA23-Y23)</f>
        <v>0</v>
      </c>
      <c r="AA23" s="27">
        <v>0</v>
      </c>
    </row>
    <row r="24" spans="1:27" ht="6.95" customHeight="1" x14ac:dyDescent="0.2">
      <c r="A24" s="48"/>
      <c r="B24" s="49"/>
      <c r="C24" s="50"/>
      <c r="D24" s="51"/>
      <c r="E24" s="51"/>
      <c r="F24" s="52"/>
      <c r="G24" s="51"/>
      <c r="H24" s="51"/>
      <c r="I24" s="51"/>
      <c r="J24" s="51"/>
      <c r="K24" s="51"/>
      <c r="L24" s="51"/>
      <c r="M24" s="51"/>
      <c r="N24" s="54"/>
      <c r="O24" s="48"/>
      <c r="P24" s="49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6"/>
    </row>
    <row r="25" spans="1:27" x14ac:dyDescent="0.2">
      <c r="A25" s="47" t="s">
        <v>32</v>
      </c>
      <c r="B25" s="28"/>
      <c r="C25" s="34"/>
      <c r="D25" s="30"/>
      <c r="E25" s="30"/>
      <c r="F25" s="31"/>
      <c r="G25" s="36"/>
      <c r="H25" s="30"/>
      <c r="I25" s="30"/>
      <c r="J25" s="30"/>
      <c r="K25" s="30"/>
      <c r="L25" s="30"/>
      <c r="M25" s="30"/>
      <c r="N25" s="25"/>
      <c r="O25" s="47" t="s">
        <v>32</v>
      </c>
      <c r="P25" s="28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7"/>
    </row>
    <row r="26" spans="1:27" x14ac:dyDescent="0.2">
      <c r="A26" s="24" t="s">
        <v>33</v>
      </c>
      <c r="B26" s="28">
        <v>880</v>
      </c>
      <c r="C26" s="34">
        <v>0</v>
      </c>
      <c r="D26" s="30">
        <v>0</v>
      </c>
      <c r="E26" s="30">
        <v>0</v>
      </c>
      <c r="F26" s="31">
        <v>0</v>
      </c>
      <c r="G26" s="36">
        <v>0</v>
      </c>
      <c r="H26" s="30">
        <v>0</v>
      </c>
      <c r="I26" s="30">
        <v>0</v>
      </c>
      <c r="J26" s="30">
        <v>0</v>
      </c>
      <c r="K26" s="30">
        <v>0</v>
      </c>
      <c r="L26" s="30">
        <f>SUM(C26:J26)</f>
        <v>0</v>
      </c>
      <c r="M26" s="30">
        <v>940</v>
      </c>
      <c r="N26" s="33">
        <f>SUM(L26:M26)</f>
        <v>940</v>
      </c>
      <c r="O26" s="24" t="s">
        <v>33</v>
      </c>
      <c r="P26" s="28">
        <v>880</v>
      </c>
      <c r="Q26" s="26">
        <v>0</v>
      </c>
      <c r="R26" s="26">
        <v>0</v>
      </c>
      <c r="S26" s="26"/>
      <c r="T26" s="26"/>
      <c r="U26" s="26"/>
      <c r="V26" s="26"/>
      <c r="W26" s="26"/>
      <c r="X26" s="26"/>
      <c r="Y26" s="26">
        <v>0</v>
      </c>
      <c r="Z26" s="26">
        <f>SUM(AA26-Y26)</f>
        <v>940</v>
      </c>
      <c r="AA26" s="27">
        <v>940</v>
      </c>
    </row>
    <row r="27" spans="1:27" x14ac:dyDescent="0.2">
      <c r="A27" s="24" t="s">
        <v>34</v>
      </c>
      <c r="B27" s="28">
        <v>100</v>
      </c>
      <c r="C27" s="34">
        <v>0</v>
      </c>
      <c r="D27" s="30">
        <v>0</v>
      </c>
      <c r="E27" s="30">
        <v>0</v>
      </c>
      <c r="F27" s="31">
        <v>0</v>
      </c>
      <c r="G27" s="36">
        <v>0</v>
      </c>
      <c r="H27" s="30">
        <v>0</v>
      </c>
      <c r="I27" s="30">
        <v>0</v>
      </c>
      <c r="J27" s="30">
        <v>0</v>
      </c>
      <c r="K27" s="30">
        <v>0</v>
      </c>
      <c r="L27" s="30">
        <f>SUM(C27:J27)</f>
        <v>0</v>
      </c>
      <c r="M27" s="30">
        <v>0</v>
      </c>
      <c r="N27" s="33">
        <f>SUM(L27:M27)</f>
        <v>0</v>
      </c>
      <c r="O27" s="24" t="s">
        <v>34</v>
      </c>
      <c r="P27" s="28">
        <v>100</v>
      </c>
      <c r="Q27" s="26">
        <v>0</v>
      </c>
      <c r="R27" s="26">
        <v>0</v>
      </c>
      <c r="S27" s="26"/>
      <c r="T27" s="26"/>
      <c r="U27" s="26"/>
      <c r="V27" s="26"/>
      <c r="W27" s="26"/>
      <c r="X27" s="26"/>
      <c r="Y27" s="26">
        <v>0</v>
      </c>
      <c r="Z27" s="26">
        <f>SUM(AA27-Y27)</f>
        <v>0</v>
      </c>
      <c r="AA27" s="27">
        <v>0</v>
      </c>
    </row>
    <row r="28" spans="1:27" x14ac:dyDescent="0.2">
      <c r="A28" s="24" t="s">
        <v>35</v>
      </c>
      <c r="B28" s="28">
        <v>500</v>
      </c>
      <c r="C28" s="34">
        <v>0</v>
      </c>
      <c r="D28" s="30">
        <v>0</v>
      </c>
      <c r="E28" s="30">
        <v>0</v>
      </c>
      <c r="F28" s="31">
        <v>0</v>
      </c>
      <c r="G28" s="36">
        <v>0</v>
      </c>
      <c r="H28" s="30">
        <v>0</v>
      </c>
      <c r="I28" s="30">
        <v>0</v>
      </c>
      <c r="J28" s="30">
        <v>0</v>
      </c>
      <c r="K28" s="30">
        <v>0</v>
      </c>
      <c r="L28" s="30">
        <f>SUM(C28:J28)</f>
        <v>0</v>
      </c>
      <c r="M28" s="30">
        <v>500</v>
      </c>
      <c r="N28" s="33">
        <f>SUM(L28:M28)</f>
        <v>500</v>
      </c>
      <c r="O28" s="24" t="s">
        <v>35</v>
      </c>
      <c r="P28" s="28">
        <v>500</v>
      </c>
      <c r="Q28" s="26">
        <v>0</v>
      </c>
      <c r="R28" s="26">
        <v>51</v>
      </c>
      <c r="S28" s="26"/>
      <c r="T28" s="26"/>
      <c r="U28" s="26"/>
      <c r="V28" s="26"/>
      <c r="W28" s="26"/>
      <c r="X28" s="26"/>
      <c r="Y28" s="26">
        <v>51</v>
      </c>
      <c r="Z28" s="26">
        <v>449</v>
      </c>
      <c r="AA28" s="27">
        <v>500</v>
      </c>
    </row>
    <row r="29" spans="1:27" ht="6.95" customHeight="1" x14ac:dyDescent="0.2">
      <c r="A29" s="48"/>
      <c r="B29" s="49"/>
      <c r="C29" s="50"/>
      <c r="D29" s="51"/>
      <c r="E29" s="51"/>
      <c r="F29" s="52"/>
      <c r="G29" s="51"/>
      <c r="H29" s="51"/>
      <c r="I29" s="51"/>
      <c r="J29" s="51"/>
      <c r="K29" s="51"/>
      <c r="L29" s="51"/>
      <c r="M29" s="51"/>
      <c r="N29" s="54"/>
      <c r="O29" s="48"/>
      <c r="P29" s="49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6"/>
    </row>
    <row r="30" spans="1:27" x14ac:dyDescent="0.2">
      <c r="A30" s="47" t="s">
        <v>36</v>
      </c>
      <c r="B30" s="28"/>
      <c r="C30" s="34"/>
      <c r="D30" s="30"/>
      <c r="E30" s="30"/>
      <c r="F30" s="31"/>
      <c r="G30" s="36"/>
      <c r="H30" s="30"/>
      <c r="I30" s="30"/>
      <c r="J30" s="30"/>
      <c r="K30" s="30"/>
      <c r="L30" s="30"/>
      <c r="M30" s="30"/>
      <c r="N30" s="25"/>
      <c r="O30" s="47" t="s">
        <v>36</v>
      </c>
      <c r="P30" s="28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7"/>
    </row>
    <row r="31" spans="1:27" x14ac:dyDescent="0.2">
      <c r="A31" s="24" t="s">
        <v>37</v>
      </c>
      <c r="B31" s="28">
        <v>270</v>
      </c>
      <c r="C31" s="34">
        <v>0</v>
      </c>
      <c r="D31" s="30">
        <v>0</v>
      </c>
      <c r="E31" s="30">
        <v>0</v>
      </c>
      <c r="F31" s="31">
        <v>0</v>
      </c>
      <c r="G31" s="36">
        <v>0</v>
      </c>
      <c r="H31" s="30">
        <v>0</v>
      </c>
      <c r="I31" s="30">
        <v>0</v>
      </c>
      <c r="J31" s="30">
        <v>0</v>
      </c>
      <c r="K31" s="30">
        <v>0</v>
      </c>
      <c r="L31" s="30">
        <f>SUM(C31:J31)</f>
        <v>0</v>
      </c>
      <c r="M31" s="30">
        <v>0</v>
      </c>
      <c r="N31" s="33">
        <f>SUM(L31:M31)</f>
        <v>0</v>
      </c>
      <c r="O31" s="24" t="s">
        <v>37</v>
      </c>
      <c r="P31" s="28">
        <v>270</v>
      </c>
      <c r="Q31" s="26">
        <v>0</v>
      </c>
      <c r="R31" s="26">
        <v>0</v>
      </c>
      <c r="S31" s="26"/>
      <c r="T31" s="26"/>
      <c r="U31" s="26"/>
      <c r="V31" s="26"/>
      <c r="W31" s="26"/>
      <c r="X31" s="26"/>
      <c r="Y31" s="26">
        <v>0</v>
      </c>
      <c r="Z31" s="26">
        <v>0</v>
      </c>
      <c r="AA31" s="27">
        <v>0</v>
      </c>
    </row>
    <row r="32" spans="1:27" x14ac:dyDescent="0.2">
      <c r="A32" s="24" t="s">
        <v>38</v>
      </c>
      <c r="B32" s="28">
        <v>25</v>
      </c>
      <c r="C32" s="34">
        <v>0</v>
      </c>
      <c r="D32" s="30">
        <v>0</v>
      </c>
      <c r="E32" s="30">
        <v>0</v>
      </c>
      <c r="F32" s="31">
        <v>0</v>
      </c>
      <c r="G32" s="36">
        <v>0</v>
      </c>
      <c r="H32" s="30">
        <v>0</v>
      </c>
      <c r="I32" s="30">
        <v>0</v>
      </c>
      <c r="J32" s="30">
        <v>0</v>
      </c>
      <c r="K32" s="30">
        <v>0</v>
      </c>
      <c r="L32" s="30">
        <f>SUM(C32:J32)</f>
        <v>0</v>
      </c>
      <c r="M32" s="30">
        <v>0</v>
      </c>
      <c r="N32" s="33">
        <f>SUM(L32:M32)</f>
        <v>0</v>
      </c>
      <c r="O32" s="24" t="s">
        <v>38</v>
      </c>
      <c r="P32" s="28">
        <v>25</v>
      </c>
      <c r="Q32" s="26">
        <v>0</v>
      </c>
      <c r="R32" s="26">
        <v>0</v>
      </c>
      <c r="S32" s="26"/>
      <c r="T32" s="26"/>
      <c r="U32" s="26"/>
      <c r="V32" s="26"/>
      <c r="W32" s="26"/>
      <c r="X32" s="26"/>
      <c r="Y32" s="26">
        <v>0</v>
      </c>
      <c r="Z32" s="26">
        <v>0</v>
      </c>
      <c r="AA32" s="27">
        <v>0</v>
      </c>
    </row>
    <row r="33" spans="1:27" ht="15" customHeight="1" x14ac:dyDescent="0.2">
      <c r="A33" s="24" t="s">
        <v>39</v>
      </c>
      <c r="B33" s="28">
        <v>760</v>
      </c>
      <c r="C33" s="34">
        <v>0</v>
      </c>
      <c r="D33" s="30">
        <v>0</v>
      </c>
      <c r="E33" s="30">
        <v>0</v>
      </c>
      <c r="F33" s="31">
        <v>0</v>
      </c>
      <c r="G33" s="36">
        <v>0</v>
      </c>
      <c r="H33" s="30">
        <v>0</v>
      </c>
      <c r="I33" s="30">
        <v>0</v>
      </c>
      <c r="J33" s="30">
        <v>0</v>
      </c>
      <c r="K33" s="30">
        <v>0</v>
      </c>
      <c r="L33" s="30">
        <f>SUM(C33:J33)</f>
        <v>0</v>
      </c>
      <c r="M33" s="30">
        <v>0</v>
      </c>
      <c r="N33" s="33">
        <f>SUM(L33:M33)</f>
        <v>0</v>
      </c>
      <c r="O33" s="24" t="s">
        <v>39</v>
      </c>
      <c r="P33" s="28">
        <v>760</v>
      </c>
      <c r="Q33" s="26">
        <v>0</v>
      </c>
      <c r="R33" s="26">
        <v>0</v>
      </c>
      <c r="S33" s="26"/>
      <c r="T33" s="26"/>
      <c r="U33" s="26"/>
      <c r="V33" s="26"/>
      <c r="W33" s="26"/>
      <c r="X33" s="26"/>
      <c r="Y33" s="26">
        <v>0</v>
      </c>
      <c r="Z33" s="26">
        <v>0</v>
      </c>
      <c r="AA33" s="27">
        <v>0</v>
      </c>
    </row>
    <row r="34" spans="1:27" x14ac:dyDescent="0.2">
      <c r="A34" s="19" t="s">
        <v>40</v>
      </c>
      <c r="B34" s="37"/>
      <c r="C34" s="38"/>
      <c r="D34" s="39"/>
      <c r="E34" s="39"/>
      <c r="F34" s="40"/>
      <c r="G34" s="57"/>
      <c r="H34" s="39"/>
      <c r="I34" s="39"/>
      <c r="J34" s="39"/>
      <c r="K34" s="39"/>
      <c r="L34" s="39"/>
      <c r="M34" s="39"/>
      <c r="N34" s="46"/>
      <c r="O34" s="19" t="s">
        <v>40</v>
      </c>
      <c r="P34" s="37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9"/>
    </row>
    <row r="35" spans="1:27" x14ac:dyDescent="0.2">
      <c r="A35" s="24" t="s">
        <v>41</v>
      </c>
      <c r="B35" s="28">
        <v>0</v>
      </c>
      <c r="C35" s="34">
        <v>0</v>
      </c>
      <c r="D35" s="30">
        <v>2</v>
      </c>
      <c r="E35" s="30">
        <v>0</v>
      </c>
      <c r="F35" s="31">
        <v>0</v>
      </c>
      <c r="G35" s="36">
        <v>0</v>
      </c>
      <c r="H35" s="30">
        <v>0</v>
      </c>
      <c r="I35" s="30">
        <v>0</v>
      </c>
      <c r="J35" s="30">
        <v>0</v>
      </c>
      <c r="K35" s="30">
        <v>0</v>
      </c>
      <c r="L35" s="30">
        <f>SUM(C35:J35)</f>
        <v>2</v>
      </c>
      <c r="M35" s="30">
        <v>0</v>
      </c>
      <c r="N35" s="33">
        <f>SUM(L35:M35)</f>
        <v>2</v>
      </c>
      <c r="O35" s="24" t="s">
        <v>41</v>
      </c>
      <c r="P35" s="28">
        <v>0</v>
      </c>
      <c r="Q35" s="26">
        <v>0</v>
      </c>
      <c r="R35" s="26">
        <v>0</v>
      </c>
      <c r="S35" s="26"/>
      <c r="T35" s="26"/>
      <c r="U35" s="26"/>
      <c r="V35" s="26"/>
      <c r="W35" s="26"/>
      <c r="X35" s="26"/>
      <c r="Y35" s="26">
        <v>2</v>
      </c>
      <c r="Z35" s="26">
        <f>SUM(AA35-Y35)</f>
        <v>0</v>
      </c>
      <c r="AA35" s="27">
        <v>2</v>
      </c>
    </row>
    <row r="36" spans="1:27" x14ac:dyDescent="0.2">
      <c r="A36" s="24" t="s">
        <v>42</v>
      </c>
      <c r="B36" s="28">
        <v>300</v>
      </c>
      <c r="C36" s="34">
        <v>2</v>
      </c>
      <c r="D36" s="30">
        <v>0</v>
      </c>
      <c r="E36" s="30">
        <v>0</v>
      </c>
      <c r="F36" s="31">
        <v>0</v>
      </c>
      <c r="G36" s="36">
        <v>0</v>
      </c>
      <c r="H36" s="30">
        <v>0</v>
      </c>
      <c r="I36" s="30">
        <v>0</v>
      </c>
      <c r="J36" s="30">
        <v>0</v>
      </c>
      <c r="K36" s="30">
        <v>0</v>
      </c>
      <c r="L36" s="30">
        <f>SUM(C36:J36)</f>
        <v>2</v>
      </c>
      <c r="M36" s="30">
        <v>348</v>
      </c>
      <c r="N36" s="33">
        <f>SUM(L36:M36)</f>
        <v>350</v>
      </c>
      <c r="O36" s="24" t="s">
        <v>42</v>
      </c>
      <c r="P36" s="28">
        <v>300</v>
      </c>
      <c r="Q36" s="26">
        <v>0</v>
      </c>
      <c r="R36" s="26">
        <v>0</v>
      </c>
      <c r="S36" s="26"/>
      <c r="T36" s="26"/>
      <c r="U36" s="26"/>
      <c r="V36" s="26"/>
      <c r="W36" s="26"/>
      <c r="X36" s="26"/>
      <c r="Y36" s="26">
        <v>2</v>
      </c>
      <c r="Z36" s="26">
        <f>SUM(AA36-Y36)</f>
        <v>348</v>
      </c>
      <c r="AA36" s="27">
        <v>350</v>
      </c>
    </row>
    <row r="37" spans="1:27" x14ac:dyDescent="0.2">
      <c r="A37" s="24" t="s">
        <v>43</v>
      </c>
      <c r="B37" s="28">
        <v>4890</v>
      </c>
      <c r="C37" s="34">
        <v>42</v>
      </c>
      <c r="D37" s="30">
        <v>38</v>
      </c>
      <c r="E37" s="30">
        <v>25</v>
      </c>
      <c r="F37" s="31">
        <v>105</v>
      </c>
      <c r="G37" s="36">
        <v>93</v>
      </c>
      <c r="H37" s="30">
        <v>109</v>
      </c>
      <c r="I37" s="30">
        <v>277</v>
      </c>
      <c r="J37" s="30">
        <v>1871</v>
      </c>
      <c r="K37" s="30">
        <v>1785</v>
      </c>
      <c r="L37" s="30">
        <v>4345</v>
      </c>
      <c r="M37" s="30">
        <v>849</v>
      </c>
      <c r="N37" s="33">
        <v>5194</v>
      </c>
      <c r="O37" s="24" t="s">
        <v>43</v>
      </c>
      <c r="P37" s="28">
        <v>4890</v>
      </c>
      <c r="Q37" s="26">
        <v>391</v>
      </c>
      <c r="R37" s="26">
        <v>442</v>
      </c>
      <c r="S37" s="26"/>
      <c r="T37" s="26"/>
      <c r="U37" s="26"/>
      <c r="V37" s="26"/>
      <c r="W37" s="26"/>
      <c r="X37" s="26"/>
      <c r="Y37" s="26">
        <v>5178</v>
      </c>
      <c r="Z37" s="26">
        <v>16</v>
      </c>
      <c r="AA37" s="27">
        <v>5194</v>
      </c>
    </row>
    <row r="38" spans="1:27" x14ac:dyDescent="0.2">
      <c r="A38" s="60" t="s">
        <v>44</v>
      </c>
      <c r="B38" s="61">
        <f t="shared" ref="B38:K38" si="0">SUM(B7:B37)</f>
        <v>18373</v>
      </c>
      <c r="C38" s="62">
        <f t="shared" si="0"/>
        <v>1030</v>
      </c>
      <c r="D38" s="62">
        <f t="shared" ca="1" si="0"/>
        <v>264</v>
      </c>
      <c r="E38" s="62">
        <f t="shared" si="0"/>
        <v>833</v>
      </c>
      <c r="F38" s="62">
        <f t="shared" si="0"/>
        <v>653</v>
      </c>
      <c r="G38" s="62">
        <f t="shared" si="0"/>
        <v>1573</v>
      </c>
      <c r="H38" s="62">
        <f t="shared" si="0"/>
        <v>829</v>
      </c>
      <c r="I38" s="62">
        <f t="shared" si="0"/>
        <v>617</v>
      </c>
      <c r="J38" s="62">
        <f t="shared" si="0"/>
        <v>2113</v>
      </c>
      <c r="K38" s="62">
        <f t="shared" si="0"/>
        <v>2537</v>
      </c>
      <c r="L38" s="62">
        <v>10451</v>
      </c>
      <c r="M38" s="62">
        <v>6032</v>
      </c>
      <c r="N38" s="61">
        <v>16483</v>
      </c>
      <c r="O38" s="60" t="s">
        <v>44</v>
      </c>
      <c r="P38" s="61">
        <f t="shared" ref="P38:X38" si="1">SUM(P7:P37)</f>
        <v>18373</v>
      </c>
      <c r="Q38" s="43">
        <f t="shared" si="1"/>
        <v>754</v>
      </c>
      <c r="R38" s="43">
        <f t="shared" si="1"/>
        <v>634</v>
      </c>
      <c r="S38" s="43">
        <f t="shared" si="1"/>
        <v>0</v>
      </c>
      <c r="T38" s="43">
        <f t="shared" si="1"/>
        <v>0</v>
      </c>
      <c r="U38" s="43">
        <f t="shared" si="1"/>
        <v>0</v>
      </c>
      <c r="V38" s="43">
        <f t="shared" si="1"/>
        <v>0</v>
      </c>
      <c r="W38" s="43">
        <f t="shared" si="1"/>
        <v>0</v>
      </c>
      <c r="X38" s="43">
        <f t="shared" si="1"/>
        <v>0</v>
      </c>
      <c r="Y38" s="43">
        <f>SUM(Y7:Y37)</f>
        <v>11839</v>
      </c>
      <c r="Z38" s="43">
        <f>SUM(Z7:Z37)</f>
        <v>4644</v>
      </c>
      <c r="AA38" s="44">
        <f>SUM(AA7:AA37)</f>
        <v>16483</v>
      </c>
    </row>
    <row r="42" spans="1:27" x14ac:dyDescent="0.2">
      <c r="I42" s="63"/>
    </row>
  </sheetData>
  <phoneticPr fontId="9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9"/>
  <sheetViews>
    <sheetView topLeftCell="J1" zoomScale="75" workbookViewId="0">
      <selection activeCell="AC5" sqref="AC5"/>
    </sheetView>
  </sheetViews>
  <sheetFormatPr baseColWidth="10" defaultRowHeight="15" x14ac:dyDescent="0.2"/>
  <cols>
    <col min="1" max="1" width="51" style="1" customWidth="1"/>
    <col min="2" max="2" width="7.7109375" style="1" customWidth="1"/>
    <col min="3" max="3" width="5.85546875" style="1" customWidth="1"/>
    <col min="4" max="7" width="5.85546875" style="2" customWidth="1"/>
    <col min="8" max="11" width="5.85546875" style="1" customWidth="1"/>
    <col min="12" max="12" width="7.28515625" style="1" customWidth="1"/>
    <col min="13" max="13" width="8.140625" style="1" customWidth="1"/>
    <col min="14" max="14" width="1.85546875" style="1" customWidth="1"/>
    <col min="15" max="15" width="8.140625" style="1" customWidth="1"/>
    <col min="16" max="16" width="51" style="1" customWidth="1"/>
    <col min="17" max="17" width="8.140625" style="1" customWidth="1"/>
    <col min="18" max="25" width="5.85546875" style="1" customWidth="1"/>
    <col min="26" max="26" width="7.85546875" style="1" customWidth="1"/>
    <col min="27" max="27" width="8.140625" style="1" customWidth="1"/>
    <col min="28" max="28" width="2.7109375" style="1" customWidth="1"/>
    <col min="29" max="29" width="8.28515625" style="1" customWidth="1"/>
    <col min="30" max="16384" width="11.42578125" style="1"/>
  </cols>
  <sheetData>
    <row r="1" spans="1:29" x14ac:dyDescent="0.2">
      <c r="A1" s="1" t="s">
        <v>0</v>
      </c>
      <c r="L1" s="18" t="s">
        <v>67</v>
      </c>
      <c r="M1" s="18"/>
      <c r="O1" s="3" t="s">
        <v>2</v>
      </c>
      <c r="P1" s="1" t="s">
        <v>0</v>
      </c>
      <c r="Z1" s="18" t="s">
        <v>67</v>
      </c>
      <c r="AC1" s="3" t="s">
        <v>3</v>
      </c>
    </row>
    <row r="2" spans="1:29" ht="6.95" customHeight="1" x14ac:dyDescent="0.2"/>
    <row r="3" spans="1:29" ht="15.75" x14ac:dyDescent="0.25">
      <c r="A3" s="1" t="s">
        <v>4</v>
      </c>
      <c r="B3" s="4"/>
      <c r="C3" s="4"/>
      <c r="H3"/>
      <c r="J3" s="64"/>
      <c r="K3" s="64"/>
      <c r="L3"/>
      <c r="M3" s="64" t="s">
        <v>5</v>
      </c>
      <c r="P3" s="1" t="s">
        <v>4</v>
      </c>
      <c r="Y3" s="65" t="s">
        <v>6</v>
      </c>
      <c r="AA3"/>
      <c r="AC3" s="66" t="s">
        <v>7</v>
      </c>
    </row>
    <row r="4" spans="1:29" ht="6.95" customHeight="1" x14ac:dyDescent="0.2"/>
    <row r="5" spans="1:29" ht="51" x14ac:dyDescent="0.2">
      <c r="A5" s="6" t="s">
        <v>8</v>
      </c>
      <c r="B5" s="7" t="s">
        <v>9</v>
      </c>
      <c r="C5" s="8">
        <v>91</v>
      </c>
      <c r="D5" s="9">
        <v>92</v>
      </c>
      <c r="E5" s="9">
        <v>93</v>
      </c>
      <c r="F5" s="10">
        <v>94</v>
      </c>
      <c r="G5" s="11">
        <v>95</v>
      </c>
      <c r="H5" s="12">
        <v>96</v>
      </c>
      <c r="I5" s="12">
        <v>97</v>
      </c>
      <c r="J5" s="12">
        <v>98</v>
      </c>
      <c r="K5" s="12">
        <v>99</v>
      </c>
      <c r="L5" s="12" t="s">
        <v>10</v>
      </c>
      <c r="M5" s="67" t="s">
        <v>11</v>
      </c>
      <c r="N5" s="68"/>
      <c r="O5" s="14" t="s">
        <v>12</v>
      </c>
      <c r="P5" s="6" t="s">
        <v>8</v>
      </c>
      <c r="Q5" s="7" t="s">
        <v>9</v>
      </c>
      <c r="R5" s="69">
        <v>0</v>
      </c>
      <c r="S5" s="69">
        <v>1</v>
      </c>
      <c r="T5" s="69" t="s">
        <v>65</v>
      </c>
      <c r="U5" s="69">
        <v>3</v>
      </c>
      <c r="V5" s="69">
        <v>4</v>
      </c>
      <c r="W5" s="69">
        <v>5</v>
      </c>
      <c r="X5" s="69">
        <v>6</v>
      </c>
      <c r="Y5" s="69">
        <v>7</v>
      </c>
      <c r="Z5" s="12" t="s">
        <v>14</v>
      </c>
      <c r="AA5" s="67" t="s">
        <v>15</v>
      </c>
      <c r="AB5" s="70"/>
      <c r="AC5" s="14" t="s">
        <v>12</v>
      </c>
    </row>
    <row r="6" spans="1:29" x14ac:dyDescent="0.2">
      <c r="A6" s="19" t="s">
        <v>16</v>
      </c>
      <c r="B6" s="20"/>
      <c r="C6" s="21"/>
      <c r="D6" s="6"/>
      <c r="E6" s="6"/>
      <c r="F6" s="22"/>
      <c r="G6" s="23"/>
      <c r="H6" s="24"/>
      <c r="I6" s="24"/>
      <c r="J6" s="24"/>
      <c r="K6" s="24"/>
      <c r="L6" s="24"/>
      <c r="M6" s="24"/>
      <c r="N6" s="73"/>
      <c r="O6" s="25"/>
      <c r="P6" s="19" t="s">
        <v>16</v>
      </c>
      <c r="Q6" s="20"/>
      <c r="R6" s="39"/>
      <c r="S6" s="39"/>
      <c r="T6" s="39"/>
      <c r="U6" s="39"/>
      <c r="V6" s="39"/>
      <c r="W6" s="39"/>
      <c r="X6" s="39"/>
      <c r="Y6" s="39"/>
      <c r="Z6" s="39"/>
      <c r="AA6" s="39"/>
      <c r="AB6" s="57"/>
      <c r="AC6" s="42"/>
    </row>
    <row r="7" spans="1:29" x14ac:dyDescent="0.2">
      <c r="A7" s="24" t="s">
        <v>17</v>
      </c>
      <c r="B7" s="28">
        <v>77</v>
      </c>
      <c r="C7" s="29">
        <v>87</v>
      </c>
      <c r="D7" s="30">
        <v>0</v>
      </c>
      <c r="E7" s="30">
        <v>0</v>
      </c>
      <c r="F7" s="31">
        <v>0</v>
      </c>
      <c r="G7" s="32">
        <v>0</v>
      </c>
      <c r="H7" s="30">
        <v>0</v>
      </c>
      <c r="I7" s="30">
        <v>0</v>
      </c>
      <c r="J7" s="30">
        <v>0</v>
      </c>
      <c r="K7" s="30">
        <v>0</v>
      </c>
      <c r="L7" s="30">
        <f>SUM(C7:J7)</f>
        <v>87</v>
      </c>
      <c r="M7" s="30">
        <f>SUM(O7-L7)</f>
        <v>0</v>
      </c>
      <c r="N7" s="73"/>
      <c r="O7" s="33">
        <v>87</v>
      </c>
      <c r="P7" s="24" t="s">
        <v>17</v>
      </c>
      <c r="Q7" s="28">
        <v>77</v>
      </c>
      <c r="R7" s="30">
        <v>0</v>
      </c>
      <c r="S7" s="30">
        <v>0</v>
      </c>
      <c r="T7" s="30">
        <v>0</v>
      </c>
      <c r="U7" s="30"/>
      <c r="V7" s="30"/>
      <c r="W7" s="30"/>
      <c r="X7" s="30"/>
      <c r="Y7" s="30"/>
      <c r="Z7" s="30">
        <f>SUM(R7:Y7,L7)</f>
        <v>87</v>
      </c>
      <c r="AA7" s="30">
        <f>SUM(AC7-Z7)</f>
        <v>0</v>
      </c>
      <c r="AB7" s="74"/>
      <c r="AC7" s="33">
        <v>87</v>
      </c>
    </row>
    <row r="8" spans="1:29" x14ac:dyDescent="0.2">
      <c r="A8" s="24" t="s">
        <v>18</v>
      </c>
      <c r="B8" s="28">
        <v>4123</v>
      </c>
      <c r="C8" s="34">
        <v>719</v>
      </c>
      <c r="D8" s="30">
        <v>130</v>
      </c>
      <c r="E8" s="30">
        <v>826</v>
      </c>
      <c r="F8" s="31">
        <v>517</v>
      </c>
      <c r="G8" s="35">
        <v>1581</v>
      </c>
      <c r="H8" s="30">
        <v>746</v>
      </c>
      <c r="I8" s="30">
        <v>191</v>
      </c>
      <c r="J8" s="30">
        <v>134</v>
      </c>
      <c r="K8" s="30">
        <v>2</v>
      </c>
      <c r="L8" s="30">
        <f>SUM(C8:K8)</f>
        <v>4846</v>
      </c>
      <c r="M8" s="30">
        <f>SUM(O8-L8)</f>
        <v>0</v>
      </c>
      <c r="N8" s="73"/>
      <c r="O8" s="33">
        <v>4846</v>
      </c>
      <c r="P8" s="24" t="s">
        <v>18</v>
      </c>
      <c r="Q8" s="28">
        <v>4123</v>
      </c>
      <c r="R8" s="30">
        <v>0</v>
      </c>
      <c r="S8" s="30">
        <v>0</v>
      </c>
      <c r="T8" s="30">
        <v>0</v>
      </c>
      <c r="U8" s="30"/>
      <c r="V8" s="30"/>
      <c r="W8" s="30"/>
      <c r="X8" s="30"/>
      <c r="Y8" s="30"/>
      <c r="Z8" s="30">
        <f>SUM(R8:Y8,L8)</f>
        <v>4846</v>
      </c>
      <c r="AA8" s="30">
        <f>SUM(AC8-Z8)</f>
        <v>0</v>
      </c>
      <c r="AB8" s="74"/>
      <c r="AC8" s="33">
        <v>4846</v>
      </c>
    </row>
    <row r="9" spans="1:29" x14ac:dyDescent="0.2">
      <c r="A9" s="24" t="s">
        <v>19</v>
      </c>
      <c r="B9" s="28">
        <v>1000</v>
      </c>
      <c r="C9" s="34">
        <v>0</v>
      </c>
      <c r="D9" s="30">
        <v>0</v>
      </c>
      <c r="E9" s="30">
        <v>1</v>
      </c>
      <c r="F9" s="31">
        <v>0</v>
      </c>
      <c r="G9" s="36">
        <v>6</v>
      </c>
      <c r="H9" s="30">
        <v>3</v>
      </c>
      <c r="I9" s="30">
        <v>0</v>
      </c>
      <c r="J9" s="30">
        <v>0</v>
      </c>
      <c r="K9" s="30">
        <v>2</v>
      </c>
      <c r="L9" s="30">
        <f>SUM(C9:K9)</f>
        <v>12</v>
      </c>
      <c r="M9" s="30">
        <f>SUM(O9-L9)</f>
        <v>988</v>
      </c>
      <c r="N9" s="73"/>
      <c r="O9" s="33">
        <v>1000</v>
      </c>
      <c r="P9" s="24" t="s">
        <v>19</v>
      </c>
      <c r="Q9" s="28">
        <v>1000</v>
      </c>
      <c r="R9" s="30">
        <v>0</v>
      </c>
      <c r="S9" s="30">
        <v>2</v>
      </c>
      <c r="T9" s="30">
        <v>0</v>
      </c>
      <c r="U9" s="30"/>
      <c r="V9" s="30"/>
      <c r="W9" s="30"/>
      <c r="X9" s="30"/>
      <c r="Y9" s="30"/>
      <c r="Z9" s="30">
        <f>SUM(R9:Y9,L9)</f>
        <v>14</v>
      </c>
      <c r="AA9" s="30">
        <f>SUM(AC9-Z9)</f>
        <v>986</v>
      </c>
      <c r="AB9" s="74"/>
      <c r="AC9" s="33">
        <v>1000</v>
      </c>
    </row>
    <row r="10" spans="1:29" x14ac:dyDescent="0.2">
      <c r="A10" s="24" t="s">
        <v>20</v>
      </c>
      <c r="B10" s="28">
        <v>300</v>
      </c>
      <c r="C10" s="34">
        <v>0</v>
      </c>
      <c r="D10" s="30">
        <v>0</v>
      </c>
      <c r="E10" s="30">
        <v>0</v>
      </c>
      <c r="F10" s="31">
        <v>0</v>
      </c>
      <c r="G10" s="36">
        <v>0</v>
      </c>
      <c r="H10" s="30">
        <v>0</v>
      </c>
      <c r="I10" s="30">
        <v>150</v>
      </c>
      <c r="J10" s="30">
        <v>0</v>
      </c>
      <c r="K10" s="30">
        <v>0</v>
      </c>
      <c r="L10" s="30">
        <f>SUM(C10:K10)</f>
        <v>150</v>
      </c>
      <c r="M10" s="30">
        <f>SUM(O10-L10)</f>
        <v>150</v>
      </c>
      <c r="N10" s="73"/>
      <c r="O10" s="33">
        <v>300</v>
      </c>
      <c r="P10" s="24" t="s">
        <v>20</v>
      </c>
      <c r="Q10" s="28">
        <v>300</v>
      </c>
      <c r="R10" s="30">
        <v>0</v>
      </c>
      <c r="S10" s="30">
        <v>0</v>
      </c>
      <c r="T10" s="30">
        <v>150</v>
      </c>
      <c r="U10" s="30"/>
      <c r="V10" s="30"/>
      <c r="W10" s="30"/>
      <c r="X10" s="30"/>
      <c r="Y10" s="30"/>
      <c r="Z10" s="30">
        <f>SUM(R10:Y10,L10)</f>
        <v>300</v>
      </c>
      <c r="AA10" s="30">
        <f>SUM(AC10-Z10)</f>
        <v>0</v>
      </c>
      <c r="AB10" s="74"/>
      <c r="AC10" s="33">
        <v>300</v>
      </c>
    </row>
    <row r="11" spans="1:29" x14ac:dyDescent="0.2">
      <c r="A11" s="75" t="s">
        <v>21</v>
      </c>
      <c r="B11" s="76">
        <v>278</v>
      </c>
      <c r="C11" s="77">
        <v>164</v>
      </c>
      <c r="D11" s="78">
        <v>85</v>
      </c>
      <c r="E11" s="78">
        <v>37</v>
      </c>
      <c r="F11" s="79">
        <v>20</v>
      </c>
      <c r="G11" s="80">
        <v>3</v>
      </c>
      <c r="H11" s="78">
        <v>0</v>
      </c>
      <c r="I11" s="78">
        <v>0</v>
      </c>
      <c r="J11" s="78">
        <v>0</v>
      </c>
      <c r="K11" s="78">
        <v>0</v>
      </c>
      <c r="L11" s="78">
        <f>SUM(C11:K11)</f>
        <v>309</v>
      </c>
      <c r="M11" s="78">
        <f ca="1">SUM(O11-L11)</f>
        <v>0</v>
      </c>
      <c r="N11" s="81"/>
      <c r="O11" s="61">
        <f ca="1">SUM(L11:M11)</f>
        <v>309</v>
      </c>
      <c r="P11" s="75" t="s">
        <v>21</v>
      </c>
      <c r="Q11" s="76">
        <v>278</v>
      </c>
      <c r="R11" s="78">
        <v>0</v>
      </c>
      <c r="S11" s="78">
        <v>0</v>
      </c>
      <c r="T11" s="78">
        <v>0</v>
      </c>
      <c r="U11" s="78"/>
      <c r="V11" s="78"/>
      <c r="W11" s="78"/>
      <c r="X11" s="78"/>
      <c r="Y11" s="78"/>
      <c r="Z11" s="78">
        <f>SUM(R11:Y11,L11)</f>
        <v>309</v>
      </c>
      <c r="AA11" s="78">
        <v>0</v>
      </c>
      <c r="AB11" s="82"/>
      <c r="AC11" s="61">
        <v>309</v>
      </c>
    </row>
    <row r="12" spans="1:29" x14ac:dyDescent="0.2">
      <c r="A12" s="83" t="s">
        <v>22</v>
      </c>
      <c r="B12" s="28"/>
      <c r="C12" s="34"/>
      <c r="D12" s="30"/>
      <c r="E12" s="30"/>
      <c r="F12" s="31"/>
      <c r="G12" s="72"/>
      <c r="H12" s="30"/>
      <c r="I12" s="30"/>
      <c r="J12" s="30"/>
      <c r="K12" s="30"/>
      <c r="L12" s="30"/>
      <c r="M12" s="30"/>
      <c r="N12" s="73"/>
      <c r="O12" s="25"/>
      <c r="P12" s="83" t="s">
        <v>22</v>
      </c>
      <c r="Q12" s="28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74"/>
      <c r="AC12" s="33"/>
    </row>
    <row r="13" spans="1:29" x14ac:dyDescent="0.2">
      <c r="A13" s="47" t="s">
        <v>23</v>
      </c>
      <c r="B13" s="28">
        <v>250</v>
      </c>
      <c r="C13" s="34">
        <v>0</v>
      </c>
      <c r="D13" s="30">
        <v>0</v>
      </c>
      <c r="E13" s="30">
        <v>1</v>
      </c>
      <c r="F13" s="31">
        <v>22</v>
      </c>
      <c r="G13" s="36">
        <v>13</v>
      </c>
      <c r="H13" s="30">
        <v>14</v>
      </c>
      <c r="I13" s="30">
        <v>9</v>
      </c>
      <c r="J13" s="30">
        <v>10</v>
      </c>
      <c r="K13" s="30">
        <v>26</v>
      </c>
      <c r="L13" s="30">
        <f>SUM(C13:K13)</f>
        <v>95</v>
      </c>
      <c r="M13" s="30">
        <f>SUM(O13-L13)</f>
        <v>155</v>
      </c>
      <c r="N13" s="84"/>
      <c r="O13" s="33">
        <v>250</v>
      </c>
      <c r="P13" s="47" t="s">
        <v>23</v>
      </c>
      <c r="Q13" s="28">
        <v>250</v>
      </c>
      <c r="R13" s="30">
        <v>65</v>
      </c>
      <c r="S13" s="30">
        <v>14</v>
      </c>
      <c r="T13" s="30">
        <v>12</v>
      </c>
      <c r="U13" s="30"/>
      <c r="V13" s="30"/>
      <c r="W13" s="30"/>
      <c r="X13" s="30"/>
      <c r="Y13" s="30"/>
      <c r="Z13" s="30">
        <f>SUM(R13:Y13,L13)</f>
        <v>186</v>
      </c>
      <c r="AA13" s="30">
        <f>SUM(AC13-Z13)</f>
        <v>64</v>
      </c>
      <c r="AB13" s="74"/>
      <c r="AC13" s="33">
        <v>250</v>
      </c>
    </row>
    <row r="14" spans="1:29" ht="6.95" customHeight="1" x14ac:dyDescent="0.2">
      <c r="A14" s="48"/>
      <c r="B14" s="49"/>
      <c r="C14" s="50"/>
      <c r="D14" s="51"/>
      <c r="E14" s="51"/>
      <c r="F14" s="52"/>
      <c r="G14" s="53"/>
      <c r="H14" s="51"/>
      <c r="I14" s="51"/>
      <c r="J14" s="51"/>
      <c r="K14" s="51"/>
      <c r="L14" s="51"/>
      <c r="M14" s="51"/>
      <c r="N14" s="85"/>
      <c r="O14" s="54"/>
      <c r="P14" s="48"/>
      <c r="Q14" s="49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86"/>
      <c r="AC14" s="87"/>
    </row>
    <row r="15" spans="1:29" x14ac:dyDescent="0.2">
      <c r="A15" s="47" t="s">
        <v>24</v>
      </c>
      <c r="B15" s="28"/>
      <c r="C15" s="34"/>
      <c r="D15" s="30"/>
      <c r="E15" s="30"/>
      <c r="F15" s="31"/>
      <c r="G15" s="36"/>
      <c r="H15" s="30"/>
      <c r="I15" s="30"/>
      <c r="J15" s="30"/>
      <c r="K15" s="30"/>
      <c r="L15" s="30"/>
      <c r="M15" s="30"/>
      <c r="N15" s="73"/>
      <c r="O15" s="25"/>
      <c r="P15" s="47" t="s">
        <v>24</v>
      </c>
      <c r="Q15" s="28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74"/>
      <c r="AC15" s="33"/>
    </row>
    <row r="16" spans="1:29" x14ac:dyDescent="0.2">
      <c r="A16" s="24" t="s">
        <v>25</v>
      </c>
      <c r="B16" s="28">
        <v>910</v>
      </c>
      <c r="C16" s="34">
        <v>1</v>
      </c>
      <c r="D16" s="30">
        <v>5</v>
      </c>
      <c r="E16" s="30">
        <v>6</v>
      </c>
      <c r="F16" s="31">
        <v>3</v>
      </c>
      <c r="G16" s="36">
        <v>0</v>
      </c>
      <c r="H16" s="30">
        <v>27</v>
      </c>
      <c r="I16" s="30">
        <v>15</v>
      </c>
      <c r="J16" s="30">
        <v>90</v>
      </c>
      <c r="K16" s="30">
        <v>387</v>
      </c>
      <c r="L16" s="30">
        <f>SUM(C16:K16)</f>
        <v>534</v>
      </c>
      <c r="M16" s="30">
        <f>SUM(O16-L16)</f>
        <v>168</v>
      </c>
      <c r="N16" s="73"/>
      <c r="O16" s="33">
        <v>702</v>
      </c>
      <c r="P16" s="24" t="s">
        <v>25</v>
      </c>
      <c r="Q16" s="28">
        <v>910</v>
      </c>
      <c r="R16" s="30">
        <v>167</v>
      </c>
      <c r="S16" s="30">
        <v>2</v>
      </c>
      <c r="T16" s="30">
        <v>0</v>
      </c>
      <c r="U16" s="30"/>
      <c r="V16" s="30"/>
      <c r="W16" s="30"/>
      <c r="X16" s="30"/>
      <c r="Y16" s="30"/>
      <c r="Z16" s="30">
        <f>SUM(R16:Y16,L16)</f>
        <v>703</v>
      </c>
      <c r="AA16" s="30">
        <f>SUM(AC16-Z16)</f>
        <v>-1</v>
      </c>
      <c r="AB16" s="74"/>
      <c r="AC16" s="33">
        <v>702</v>
      </c>
    </row>
    <row r="17" spans="1:29" ht="6.95" customHeight="1" x14ac:dyDescent="0.2">
      <c r="A17" s="48"/>
      <c r="B17" s="49"/>
      <c r="C17" s="50"/>
      <c r="D17" s="51"/>
      <c r="E17" s="51"/>
      <c r="F17" s="52"/>
      <c r="G17" s="51"/>
      <c r="H17" s="51"/>
      <c r="I17" s="51"/>
      <c r="J17" s="51"/>
      <c r="K17" s="51"/>
      <c r="L17" s="51"/>
      <c r="M17" s="51"/>
      <c r="N17" s="85"/>
      <c r="O17" s="54"/>
      <c r="P17" s="48"/>
      <c r="Q17" s="49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86"/>
      <c r="AC17" s="87"/>
    </row>
    <row r="18" spans="1:29" x14ac:dyDescent="0.2">
      <c r="A18" s="47" t="s">
        <v>26</v>
      </c>
      <c r="B18" s="28">
        <v>450</v>
      </c>
      <c r="C18" s="34">
        <v>15</v>
      </c>
      <c r="D18" s="30">
        <v>15</v>
      </c>
      <c r="E18" s="30">
        <v>1</v>
      </c>
      <c r="F18" s="31">
        <v>40</v>
      </c>
      <c r="G18" s="36">
        <v>36</v>
      </c>
      <c r="H18" s="30">
        <v>0</v>
      </c>
      <c r="I18" s="30">
        <v>0</v>
      </c>
      <c r="J18" s="30">
        <v>0</v>
      </c>
      <c r="K18" s="30">
        <v>0</v>
      </c>
      <c r="L18" s="30">
        <f>SUM(C18:K18)</f>
        <v>107</v>
      </c>
      <c r="M18" s="30">
        <f>SUM(O18-L18)</f>
        <v>0</v>
      </c>
      <c r="N18" s="73"/>
      <c r="O18" s="33">
        <v>107</v>
      </c>
      <c r="P18" s="47" t="s">
        <v>26</v>
      </c>
      <c r="Q18" s="28">
        <v>450</v>
      </c>
      <c r="R18" s="30">
        <v>0</v>
      </c>
      <c r="S18" s="30">
        <v>0</v>
      </c>
      <c r="T18" s="30">
        <v>0</v>
      </c>
      <c r="U18" s="30"/>
      <c r="V18" s="30"/>
      <c r="W18" s="30"/>
      <c r="X18" s="30"/>
      <c r="Y18" s="30"/>
      <c r="Z18" s="30">
        <v>107</v>
      </c>
      <c r="AA18" s="30">
        <v>0</v>
      </c>
      <c r="AB18" s="74"/>
      <c r="AC18" s="33">
        <v>107</v>
      </c>
    </row>
    <row r="19" spans="1:29" ht="6.95" customHeight="1" x14ac:dyDescent="0.2">
      <c r="A19" s="48"/>
      <c r="B19" s="49"/>
      <c r="C19" s="50"/>
      <c r="D19" s="51"/>
      <c r="E19" s="51"/>
      <c r="F19" s="52"/>
      <c r="G19" s="51"/>
      <c r="H19" s="51"/>
      <c r="I19" s="51"/>
      <c r="J19" s="51"/>
      <c r="K19" s="51"/>
      <c r="L19" s="51"/>
      <c r="M19" s="51"/>
      <c r="N19" s="85"/>
      <c r="O19" s="54"/>
      <c r="P19" s="48"/>
      <c r="Q19" s="49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86"/>
      <c r="AC19" s="87"/>
    </row>
    <row r="20" spans="1:29" x14ac:dyDescent="0.2">
      <c r="A20" s="47" t="s">
        <v>27</v>
      </c>
      <c r="B20" s="28"/>
      <c r="C20" s="34"/>
      <c r="D20" s="30"/>
      <c r="E20" s="30"/>
      <c r="F20" s="31"/>
      <c r="G20" s="36"/>
      <c r="H20" s="30"/>
      <c r="I20" s="30"/>
      <c r="J20" s="30"/>
      <c r="K20" s="30"/>
      <c r="L20" s="30"/>
      <c r="M20" s="30"/>
      <c r="N20" s="73"/>
      <c r="O20" s="25"/>
      <c r="P20" s="47" t="s">
        <v>27</v>
      </c>
      <c r="Q20" s="28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74"/>
      <c r="AC20" s="33"/>
    </row>
    <row r="21" spans="1:29" x14ac:dyDescent="0.2">
      <c r="A21" s="24" t="s">
        <v>28</v>
      </c>
      <c r="B21" s="28">
        <v>2130</v>
      </c>
      <c r="C21" s="34">
        <v>0</v>
      </c>
      <c r="D21" s="30">
        <v>0</v>
      </c>
      <c r="E21" s="30">
        <v>0</v>
      </c>
      <c r="F21" s="31">
        <v>0</v>
      </c>
      <c r="G21" s="36">
        <v>28</v>
      </c>
      <c r="H21" s="30">
        <v>33</v>
      </c>
      <c r="I21" s="30">
        <v>3</v>
      </c>
      <c r="J21" s="30">
        <v>28</v>
      </c>
      <c r="K21" s="30">
        <v>428</v>
      </c>
      <c r="L21" s="30">
        <v>520</v>
      </c>
      <c r="M21" s="30">
        <f>SUM(O21-L21)</f>
        <v>880</v>
      </c>
      <c r="N21" s="73"/>
      <c r="O21" s="33">
        <v>1400</v>
      </c>
      <c r="P21" s="24" t="s">
        <v>28</v>
      </c>
      <c r="Q21" s="28">
        <v>2130</v>
      </c>
      <c r="R21" s="30">
        <v>189</v>
      </c>
      <c r="S21" s="30">
        <v>227</v>
      </c>
      <c r="T21" s="30">
        <v>0</v>
      </c>
      <c r="U21" s="30"/>
      <c r="V21" s="30"/>
      <c r="W21" s="30"/>
      <c r="X21" s="30"/>
      <c r="Y21" s="30"/>
      <c r="Z21" s="30">
        <f>SUM(R21:Y21,L21)</f>
        <v>936</v>
      </c>
      <c r="AA21" s="30">
        <f>SUM(AC21-Z21)</f>
        <v>464</v>
      </c>
      <c r="AB21" s="74"/>
      <c r="AC21" s="33">
        <v>1400</v>
      </c>
    </row>
    <row r="22" spans="1:29" x14ac:dyDescent="0.2">
      <c r="A22" s="24" t="s">
        <v>29</v>
      </c>
      <c r="B22" s="28">
        <v>1020</v>
      </c>
      <c r="C22" s="34">
        <v>0</v>
      </c>
      <c r="D22" s="30">
        <v>0</v>
      </c>
      <c r="E22" s="30">
        <v>0</v>
      </c>
      <c r="F22" s="31">
        <v>0</v>
      </c>
      <c r="G22" s="36">
        <v>0</v>
      </c>
      <c r="H22" s="30">
        <v>0</v>
      </c>
      <c r="I22" s="30">
        <v>0</v>
      </c>
      <c r="J22" s="30">
        <v>0</v>
      </c>
      <c r="K22" s="30">
        <v>0</v>
      </c>
      <c r="L22" s="30">
        <f>SUM(C22:J22)</f>
        <v>0</v>
      </c>
      <c r="M22" s="30">
        <f>SUM(O22-L22)</f>
        <v>1020</v>
      </c>
      <c r="N22" s="84"/>
      <c r="O22" s="33">
        <v>1020</v>
      </c>
      <c r="P22" s="24" t="s">
        <v>29</v>
      </c>
      <c r="Q22" s="28">
        <v>1020</v>
      </c>
      <c r="R22" s="30">
        <v>0</v>
      </c>
      <c r="S22" s="30">
        <v>0</v>
      </c>
      <c r="T22" s="30">
        <v>0</v>
      </c>
      <c r="U22" s="30"/>
      <c r="V22" s="30"/>
      <c r="W22" s="30"/>
      <c r="X22" s="30"/>
      <c r="Y22" s="30"/>
      <c r="Z22" s="30">
        <f>SUM(R22:Y22,L22)</f>
        <v>0</v>
      </c>
      <c r="AA22" s="30">
        <f>SUM(AC22-Z22)</f>
        <v>1020</v>
      </c>
      <c r="AB22" s="88"/>
      <c r="AC22" s="33">
        <v>1020</v>
      </c>
    </row>
    <row r="23" spans="1:29" x14ac:dyDescent="0.2">
      <c r="A23" s="24" t="s">
        <v>31</v>
      </c>
      <c r="B23" s="28">
        <v>110</v>
      </c>
      <c r="C23" s="34">
        <v>0</v>
      </c>
      <c r="D23" s="30">
        <v>0</v>
      </c>
      <c r="E23" s="30">
        <v>0</v>
      </c>
      <c r="F23" s="31">
        <v>0</v>
      </c>
      <c r="G23" s="36">
        <v>0</v>
      </c>
      <c r="H23" s="30">
        <v>0</v>
      </c>
      <c r="I23" s="30">
        <v>0</v>
      </c>
      <c r="J23" s="30">
        <v>0</v>
      </c>
      <c r="K23" s="30">
        <v>0</v>
      </c>
      <c r="L23" s="30">
        <f>SUM(C23:J23)</f>
        <v>0</v>
      </c>
      <c r="M23" s="30">
        <f>SUM(O23-L23)</f>
        <v>0</v>
      </c>
      <c r="N23" s="73"/>
      <c r="O23" s="33">
        <v>0</v>
      </c>
      <c r="P23" s="24" t="s">
        <v>31</v>
      </c>
      <c r="Q23" s="28">
        <v>110</v>
      </c>
      <c r="R23" s="30">
        <v>0</v>
      </c>
      <c r="S23" s="30">
        <v>0</v>
      </c>
      <c r="T23" s="30">
        <v>0</v>
      </c>
      <c r="U23" s="30"/>
      <c r="V23" s="30"/>
      <c r="W23" s="30"/>
      <c r="X23" s="30"/>
      <c r="Y23" s="30"/>
      <c r="Z23" s="30">
        <f>SUM(R23:Y23,L23)</f>
        <v>0</v>
      </c>
      <c r="AA23" s="30">
        <v>0</v>
      </c>
      <c r="AB23" s="74"/>
      <c r="AC23" s="33">
        <v>0</v>
      </c>
    </row>
    <row r="24" spans="1:29" ht="6.95" customHeight="1" x14ac:dyDescent="0.2">
      <c r="A24" s="48"/>
      <c r="B24" s="49"/>
      <c r="C24" s="50"/>
      <c r="D24" s="51"/>
      <c r="E24" s="51"/>
      <c r="F24" s="52"/>
      <c r="G24" s="51"/>
      <c r="H24" s="51"/>
      <c r="I24" s="51"/>
      <c r="J24" s="51"/>
      <c r="K24" s="51"/>
      <c r="L24" s="51"/>
      <c r="M24" s="51"/>
      <c r="N24" s="85"/>
      <c r="O24" s="54"/>
      <c r="P24" s="48"/>
      <c r="Q24" s="49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86"/>
      <c r="AC24" s="87"/>
    </row>
    <row r="25" spans="1:29" x14ac:dyDescent="0.2">
      <c r="A25" s="47" t="s">
        <v>32</v>
      </c>
      <c r="B25" s="28"/>
      <c r="C25" s="34"/>
      <c r="D25" s="30"/>
      <c r="E25" s="30"/>
      <c r="F25" s="31"/>
      <c r="G25" s="36"/>
      <c r="H25" s="30"/>
      <c r="I25" s="30"/>
      <c r="J25" s="30"/>
      <c r="K25" s="30"/>
      <c r="L25" s="30"/>
      <c r="M25" s="30"/>
      <c r="N25" s="73"/>
      <c r="O25" s="25"/>
      <c r="P25" s="47" t="s">
        <v>32</v>
      </c>
      <c r="Q25" s="28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74"/>
      <c r="AC25" s="33"/>
    </row>
    <row r="26" spans="1:29" x14ac:dyDescent="0.2">
      <c r="A26" s="24" t="s">
        <v>33</v>
      </c>
      <c r="B26" s="28">
        <v>880</v>
      </c>
      <c r="C26" s="34">
        <v>0</v>
      </c>
      <c r="D26" s="30">
        <v>0</v>
      </c>
      <c r="E26" s="30">
        <v>0</v>
      </c>
      <c r="F26" s="31">
        <v>0</v>
      </c>
      <c r="G26" s="36">
        <v>0</v>
      </c>
      <c r="H26" s="30">
        <v>0</v>
      </c>
      <c r="I26" s="30">
        <v>0</v>
      </c>
      <c r="J26" s="30">
        <v>0</v>
      </c>
      <c r="K26" s="30">
        <v>0</v>
      </c>
      <c r="L26" s="30">
        <f>SUM(C26:J26)</f>
        <v>0</v>
      </c>
      <c r="M26" s="30">
        <v>1080</v>
      </c>
      <c r="N26" s="84"/>
      <c r="O26" s="33">
        <f>SUM(L26:M26)</f>
        <v>1080</v>
      </c>
      <c r="P26" s="24" t="s">
        <v>33</v>
      </c>
      <c r="Q26" s="28">
        <v>880</v>
      </c>
      <c r="R26" s="30">
        <v>0</v>
      </c>
      <c r="S26" s="30">
        <v>0</v>
      </c>
      <c r="T26" s="30">
        <v>0</v>
      </c>
      <c r="U26" s="30"/>
      <c r="V26" s="30"/>
      <c r="W26" s="30"/>
      <c r="X26" s="30"/>
      <c r="Y26" s="30"/>
      <c r="Z26" s="30">
        <v>0</v>
      </c>
      <c r="AA26" s="30">
        <f>SUM(AC26-Z26)</f>
        <v>1080</v>
      </c>
      <c r="AB26" s="74"/>
      <c r="AC26" s="33">
        <v>1080</v>
      </c>
    </row>
    <row r="27" spans="1:29" x14ac:dyDescent="0.2">
      <c r="A27" s="24" t="s">
        <v>34</v>
      </c>
      <c r="B27" s="28">
        <v>100</v>
      </c>
      <c r="C27" s="34">
        <v>0</v>
      </c>
      <c r="D27" s="30">
        <v>0</v>
      </c>
      <c r="E27" s="30">
        <v>0</v>
      </c>
      <c r="F27" s="31">
        <v>0</v>
      </c>
      <c r="G27" s="36">
        <v>0</v>
      </c>
      <c r="H27" s="30">
        <v>0</v>
      </c>
      <c r="I27" s="30">
        <v>0</v>
      </c>
      <c r="J27" s="30">
        <v>0</v>
      </c>
      <c r="K27" s="30">
        <v>0</v>
      </c>
      <c r="L27" s="30">
        <f>SUM(C27:J27)</f>
        <v>0</v>
      </c>
      <c r="M27" s="30">
        <f ca="1">SUM(O27-L27)</f>
        <v>0</v>
      </c>
      <c r="N27" s="84"/>
      <c r="O27" s="33">
        <f ca="1">SUM(L27:M27)</f>
        <v>0</v>
      </c>
      <c r="P27" s="24" t="s">
        <v>34</v>
      </c>
      <c r="Q27" s="28">
        <v>100</v>
      </c>
      <c r="R27" s="30">
        <v>0</v>
      </c>
      <c r="S27" s="30">
        <v>0</v>
      </c>
      <c r="T27" s="30">
        <v>0</v>
      </c>
      <c r="U27" s="30"/>
      <c r="V27" s="30"/>
      <c r="W27" s="30"/>
      <c r="X27" s="30"/>
      <c r="Y27" s="30"/>
      <c r="Z27" s="30">
        <f>SUM(R27:Y27,L27)</f>
        <v>0</v>
      </c>
      <c r="AA27" s="30">
        <f>SUM(AC27-Z27)</f>
        <v>0</v>
      </c>
      <c r="AB27" s="74"/>
      <c r="AC27" s="33">
        <v>0</v>
      </c>
    </row>
    <row r="28" spans="1:29" x14ac:dyDescent="0.2">
      <c r="A28" s="24" t="s">
        <v>35</v>
      </c>
      <c r="B28" s="28">
        <v>500</v>
      </c>
      <c r="C28" s="34">
        <v>0</v>
      </c>
      <c r="D28" s="30">
        <v>0</v>
      </c>
      <c r="E28" s="30">
        <v>0</v>
      </c>
      <c r="F28" s="31">
        <v>0</v>
      </c>
      <c r="G28" s="36">
        <v>0</v>
      </c>
      <c r="H28" s="30">
        <v>0</v>
      </c>
      <c r="I28" s="30">
        <v>0</v>
      </c>
      <c r="J28" s="30">
        <v>0</v>
      </c>
      <c r="K28" s="30">
        <v>0</v>
      </c>
      <c r="L28" s="30">
        <f>SUM(C28:J28)</f>
        <v>0</v>
      </c>
      <c r="M28" s="30">
        <f>SUM(O28-L28)</f>
        <v>575</v>
      </c>
      <c r="N28" s="84" t="s">
        <v>30</v>
      </c>
      <c r="O28" s="33">
        <v>575</v>
      </c>
      <c r="P28" s="24" t="s">
        <v>35</v>
      </c>
      <c r="Q28" s="28">
        <v>500</v>
      </c>
      <c r="R28" s="30">
        <v>0</v>
      </c>
      <c r="S28" s="30">
        <v>60</v>
      </c>
      <c r="T28" s="30">
        <v>90</v>
      </c>
      <c r="U28" s="30"/>
      <c r="V28" s="30"/>
      <c r="W28" s="30"/>
      <c r="X28" s="30"/>
      <c r="Y28" s="30"/>
      <c r="Z28" s="30">
        <f>SUM(R28:Y28,L28)</f>
        <v>150</v>
      </c>
      <c r="AA28" s="30">
        <f>SUM(AC28-Z28)</f>
        <v>425</v>
      </c>
      <c r="AB28" s="88" t="s">
        <v>30</v>
      </c>
      <c r="AC28" s="33">
        <v>575</v>
      </c>
    </row>
    <row r="29" spans="1:29" ht="6.95" customHeight="1" x14ac:dyDescent="0.2">
      <c r="A29" s="48"/>
      <c r="B29" s="49"/>
      <c r="C29" s="50"/>
      <c r="D29" s="51"/>
      <c r="E29" s="51"/>
      <c r="F29" s="52"/>
      <c r="G29" s="51"/>
      <c r="H29" s="51"/>
      <c r="I29" s="51"/>
      <c r="J29" s="51"/>
      <c r="K29" s="51"/>
      <c r="L29" s="51"/>
      <c r="M29" s="51"/>
      <c r="N29" s="85"/>
      <c r="O29" s="54"/>
      <c r="P29" s="48"/>
      <c r="Q29" s="49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86"/>
      <c r="AC29" s="87"/>
    </row>
    <row r="30" spans="1:29" x14ac:dyDescent="0.2">
      <c r="A30" s="47" t="s">
        <v>36</v>
      </c>
      <c r="B30" s="28">
        <v>1055</v>
      </c>
      <c r="C30" s="34">
        <v>0</v>
      </c>
      <c r="D30" s="30">
        <v>0</v>
      </c>
      <c r="E30" s="30">
        <v>0</v>
      </c>
      <c r="F30" s="31">
        <v>0</v>
      </c>
      <c r="G30" s="36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73"/>
      <c r="O30" s="25">
        <v>0</v>
      </c>
      <c r="P30" s="47" t="s">
        <v>36</v>
      </c>
      <c r="Q30" s="28">
        <v>1055</v>
      </c>
      <c r="R30" s="30">
        <v>0</v>
      </c>
      <c r="S30" s="30">
        <v>0</v>
      </c>
      <c r="T30" s="30">
        <v>0</v>
      </c>
      <c r="U30" s="30"/>
      <c r="V30" s="30"/>
      <c r="W30" s="30"/>
      <c r="X30" s="30"/>
      <c r="Y30" s="30"/>
      <c r="Z30" s="30">
        <v>0</v>
      </c>
      <c r="AA30" s="30">
        <v>0</v>
      </c>
      <c r="AB30" s="74"/>
      <c r="AC30" s="33">
        <v>0</v>
      </c>
    </row>
    <row r="31" spans="1:29" ht="6.95" customHeight="1" x14ac:dyDescent="0.2">
      <c r="A31" s="6"/>
      <c r="B31" s="37"/>
      <c r="C31" s="38"/>
      <c r="D31" s="39"/>
      <c r="E31" s="39"/>
      <c r="F31" s="40"/>
      <c r="G31" s="57"/>
      <c r="H31" s="39"/>
      <c r="I31" s="39"/>
      <c r="J31" s="39"/>
      <c r="K31" s="39"/>
      <c r="L31" s="39"/>
      <c r="M31" s="39"/>
      <c r="N31" s="89"/>
      <c r="O31" s="46"/>
      <c r="P31" s="6"/>
      <c r="Q31" s="37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57"/>
      <c r="AC31" s="42"/>
    </row>
    <row r="32" spans="1:29" x14ac:dyDescent="0.2">
      <c r="A32" s="83" t="s">
        <v>40</v>
      </c>
      <c r="B32" s="28"/>
      <c r="C32" s="34"/>
      <c r="D32" s="30"/>
      <c r="E32" s="30"/>
      <c r="F32" s="31"/>
      <c r="G32" s="36"/>
      <c r="H32" s="30"/>
      <c r="I32" s="30"/>
      <c r="J32" s="30"/>
      <c r="K32" s="30"/>
      <c r="L32" s="30"/>
      <c r="M32" s="30"/>
      <c r="N32" s="73"/>
      <c r="O32" s="25"/>
      <c r="P32" s="83" t="s">
        <v>40</v>
      </c>
      <c r="Q32" s="28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74"/>
      <c r="AC32" s="33"/>
    </row>
    <row r="33" spans="1:29" x14ac:dyDescent="0.2">
      <c r="A33" s="24" t="s">
        <v>41</v>
      </c>
      <c r="B33" s="28">
        <v>0</v>
      </c>
      <c r="C33" s="34">
        <v>0</v>
      </c>
      <c r="D33" s="30">
        <v>2</v>
      </c>
      <c r="E33" s="30">
        <v>0</v>
      </c>
      <c r="F33" s="31">
        <v>0</v>
      </c>
      <c r="G33" s="36">
        <v>0</v>
      </c>
      <c r="H33" s="30">
        <v>0</v>
      </c>
      <c r="I33" s="30">
        <v>0</v>
      </c>
      <c r="J33" s="30">
        <v>0</v>
      </c>
      <c r="K33" s="30">
        <v>0</v>
      </c>
      <c r="L33" s="30">
        <f>SUM(C33:K33)</f>
        <v>2</v>
      </c>
      <c r="M33" s="30">
        <f>SUM(O33-L33)</f>
        <v>0</v>
      </c>
      <c r="N33" s="73"/>
      <c r="O33" s="33">
        <v>2</v>
      </c>
      <c r="P33" s="24" t="s">
        <v>41</v>
      </c>
      <c r="Q33" s="28">
        <v>0</v>
      </c>
      <c r="R33" s="30">
        <v>0</v>
      </c>
      <c r="S33" s="30">
        <v>0</v>
      </c>
      <c r="T33" s="30">
        <v>0</v>
      </c>
      <c r="U33" s="30"/>
      <c r="V33" s="30"/>
      <c r="W33" s="30"/>
      <c r="X33" s="30"/>
      <c r="Y33" s="30"/>
      <c r="Z33" s="30">
        <f>SUM(R33:Y33,L33)</f>
        <v>2</v>
      </c>
      <c r="AA33" s="30">
        <f>SUM(AC33-Z33)</f>
        <v>0</v>
      </c>
      <c r="AB33" s="74"/>
      <c r="AC33" s="33">
        <v>2</v>
      </c>
    </row>
    <row r="34" spans="1:29" x14ac:dyDescent="0.2">
      <c r="A34" s="24" t="s">
        <v>42</v>
      </c>
      <c r="B34" s="28">
        <v>300</v>
      </c>
      <c r="C34" s="34">
        <v>2</v>
      </c>
      <c r="D34" s="30">
        <v>0</v>
      </c>
      <c r="E34" s="30">
        <v>0</v>
      </c>
      <c r="F34" s="31">
        <v>0</v>
      </c>
      <c r="G34" s="36">
        <v>0</v>
      </c>
      <c r="H34" s="30">
        <v>0</v>
      </c>
      <c r="I34" s="30">
        <v>0</v>
      </c>
      <c r="J34" s="30">
        <v>0</v>
      </c>
      <c r="K34" s="30">
        <v>0</v>
      </c>
      <c r="L34" s="30">
        <f>SUM(C34:K34)</f>
        <v>2</v>
      </c>
      <c r="M34" s="30">
        <f>SUM(O34-L34)</f>
        <v>398</v>
      </c>
      <c r="N34" s="73"/>
      <c r="O34" s="33">
        <v>400</v>
      </c>
      <c r="P34" s="24" t="s">
        <v>42</v>
      </c>
      <c r="Q34" s="28">
        <v>300</v>
      </c>
      <c r="R34" s="30">
        <v>0</v>
      </c>
      <c r="S34" s="30">
        <v>0</v>
      </c>
      <c r="T34" s="30">
        <v>0</v>
      </c>
      <c r="U34" s="30"/>
      <c r="V34" s="30"/>
      <c r="W34" s="30"/>
      <c r="X34" s="30"/>
      <c r="Y34" s="30"/>
      <c r="Z34" s="30">
        <f>SUM(R34:Y34,L34)</f>
        <v>2</v>
      </c>
      <c r="AA34" s="30">
        <f>SUM(AC34-Z34)</f>
        <v>398</v>
      </c>
      <c r="AB34" s="74"/>
      <c r="AC34" s="33">
        <v>400</v>
      </c>
    </row>
    <row r="35" spans="1:29" x14ac:dyDescent="0.2">
      <c r="A35" s="24" t="s">
        <v>43</v>
      </c>
      <c r="B35" s="28">
        <v>4890</v>
      </c>
      <c r="C35" s="34">
        <v>42</v>
      </c>
      <c r="D35" s="30">
        <v>40</v>
      </c>
      <c r="E35" s="30">
        <v>27</v>
      </c>
      <c r="F35" s="31">
        <v>115</v>
      </c>
      <c r="G35" s="36">
        <v>105</v>
      </c>
      <c r="H35" s="30">
        <v>124</v>
      </c>
      <c r="I35" s="30">
        <v>317</v>
      </c>
      <c r="J35" s="30">
        <v>2107</v>
      </c>
      <c r="K35" s="90">
        <v>2060</v>
      </c>
      <c r="L35" s="90">
        <f>SUM(C35:K35)</f>
        <v>4937</v>
      </c>
      <c r="M35" s="90">
        <f>SUM(O35-L35)</f>
        <v>1023</v>
      </c>
      <c r="N35" s="91"/>
      <c r="O35" s="92">
        <v>5960</v>
      </c>
      <c r="P35" s="93" t="s">
        <v>43</v>
      </c>
      <c r="Q35" s="94">
        <v>4890</v>
      </c>
      <c r="R35" s="90">
        <v>465</v>
      </c>
      <c r="S35" s="90">
        <v>425</v>
      </c>
      <c r="T35" s="90">
        <v>25</v>
      </c>
      <c r="U35" s="90"/>
      <c r="V35" s="90"/>
      <c r="W35" s="90"/>
      <c r="X35" s="90"/>
      <c r="Y35" s="90"/>
      <c r="Z35" s="90">
        <f>SUM(R35:Y35,L35)</f>
        <v>5852</v>
      </c>
      <c r="AA35" s="90">
        <f>SUM(AC35-Z35)</f>
        <v>108</v>
      </c>
      <c r="AB35" s="95"/>
      <c r="AC35" s="92">
        <v>5960</v>
      </c>
    </row>
    <row r="36" spans="1:29" ht="6.95" customHeight="1" x14ac:dyDescent="0.2">
      <c r="A36" s="111"/>
      <c r="B36" s="37"/>
      <c r="C36" s="38"/>
      <c r="D36" s="39"/>
      <c r="E36" s="39"/>
      <c r="F36" s="40"/>
      <c r="G36" s="57"/>
      <c r="H36" s="39"/>
      <c r="I36" s="39"/>
      <c r="J36" s="40"/>
      <c r="K36" s="30"/>
      <c r="L36" s="30"/>
      <c r="M36" s="30"/>
      <c r="N36" s="73"/>
      <c r="O36" s="33"/>
      <c r="P36" s="24"/>
      <c r="Q36" s="28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74"/>
      <c r="AC36" s="33"/>
    </row>
    <row r="37" spans="1:29" x14ac:dyDescent="0.2">
      <c r="A37" s="112" t="s">
        <v>66</v>
      </c>
      <c r="B37" s="28">
        <v>0</v>
      </c>
      <c r="C37" s="34">
        <v>0</v>
      </c>
      <c r="D37" s="30">
        <v>0</v>
      </c>
      <c r="E37" s="30">
        <v>0</v>
      </c>
      <c r="F37" s="31">
        <v>0</v>
      </c>
      <c r="G37" s="36">
        <v>0</v>
      </c>
      <c r="H37" s="30">
        <v>0</v>
      </c>
      <c r="I37" s="30">
        <v>0</v>
      </c>
      <c r="J37" s="30">
        <v>0</v>
      </c>
      <c r="K37" s="30">
        <v>0</v>
      </c>
      <c r="L37" s="30">
        <v>0</v>
      </c>
      <c r="M37" s="30">
        <v>150</v>
      </c>
      <c r="N37" s="73"/>
      <c r="O37" s="33">
        <v>150</v>
      </c>
      <c r="P37" s="83" t="s">
        <v>66</v>
      </c>
      <c r="Q37" s="28">
        <v>0</v>
      </c>
      <c r="R37" s="30">
        <v>0</v>
      </c>
      <c r="S37" s="30">
        <v>7</v>
      </c>
      <c r="T37" s="30">
        <v>9</v>
      </c>
      <c r="U37" s="30"/>
      <c r="V37" s="30"/>
      <c r="W37" s="30"/>
      <c r="X37" s="30"/>
      <c r="Y37" s="30"/>
      <c r="Z37" s="30">
        <f>SUM(R37:Y37,L37)</f>
        <v>16</v>
      </c>
      <c r="AA37" s="30">
        <f>SUM(AC37-Z37)</f>
        <v>134</v>
      </c>
      <c r="AB37" s="74"/>
      <c r="AC37" s="33">
        <v>150</v>
      </c>
    </row>
    <row r="38" spans="1:29" ht="6.95" customHeight="1" x14ac:dyDescent="0.2">
      <c r="A38" s="24"/>
      <c r="B38" s="28"/>
      <c r="C38" s="34"/>
      <c r="D38" s="30"/>
      <c r="E38" s="30"/>
      <c r="F38" s="31"/>
      <c r="G38" s="36"/>
      <c r="H38" s="30"/>
      <c r="I38" s="30"/>
      <c r="J38" s="30"/>
      <c r="K38" s="30"/>
      <c r="L38" s="30"/>
      <c r="M38" s="30"/>
      <c r="N38" s="73"/>
      <c r="O38" s="25"/>
      <c r="P38" s="24"/>
      <c r="Q38" s="28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6"/>
      <c r="AC38" s="33"/>
    </row>
    <row r="39" spans="1:29" x14ac:dyDescent="0.2">
      <c r="A39" s="60" t="s">
        <v>44</v>
      </c>
      <c r="B39" s="76">
        <f t="shared" ref="B39:L39" si="0">SUM(B7:B35)</f>
        <v>18373</v>
      </c>
      <c r="C39" s="77">
        <f t="shared" si="0"/>
        <v>1030</v>
      </c>
      <c r="D39" s="78">
        <f t="shared" si="0"/>
        <v>277</v>
      </c>
      <c r="E39" s="78">
        <f t="shared" si="0"/>
        <v>899</v>
      </c>
      <c r="F39" s="79">
        <f t="shared" si="0"/>
        <v>717</v>
      </c>
      <c r="G39" s="82">
        <f t="shared" si="0"/>
        <v>1772</v>
      </c>
      <c r="H39" s="78">
        <f t="shared" si="0"/>
        <v>947</v>
      </c>
      <c r="I39" s="78">
        <f t="shared" si="0"/>
        <v>685</v>
      </c>
      <c r="J39" s="78">
        <f t="shared" si="0"/>
        <v>2369</v>
      </c>
      <c r="K39" s="78">
        <f t="shared" si="0"/>
        <v>2905</v>
      </c>
      <c r="L39" s="78">
        <f t="shared" si="0"/>
        <v>11601</v>
      </c>
      <c r="M39" s="78">
        <f>SUM(O39-L39)</f>
        <v>6587</v>
      </c>
      <c r="N39" s="81"/>
      <c r="O39" s="61">
        <v>18188</v>
      </c>
      <c r="P39" s="60" t="s">
        <v>44</v>
      </c>
      <c r="Q39" s="76">
        <f>SUM(Q7:Q35)</f>
        <v>18373</v>
      </c>
      <c r="R39" s="78">
        <f>SUM(R7:R35)</f>
        <v>886</v>
      </c>
      <c r="S39" s="78">
        <f>SUM(S7:S37)</f>
        <v>737</v>
      </c>
      <c r="T39" s="78">
        <f>SUM(T7:T37)</f>
        <v>286</v>
      </c>
      <c r="U39" s="78"/>
      <c r="V39" s="78"/>
      <c r="W39" s="78"/>
      <c r="X39" s="78"/>
      <c r="Y39" s="78"/>
      <c r="Z39" s="78">
        <f>SUM(Z7:Z37)</f>
        <v>13510</v>
      </c>
      <c r="AA39" s="78">
        <f>SUM(AA7:AA38)</f>
        <v>4678</v>
      </c>
      <c r="AB39" s="82"/>
      <c r="AC39" s="61">
        <f>SUM(AC7:AC37)</f>
        <v>18188</v>
      </c>
    </row>
  </sheetData>
  <phoneticPr fontId="9" type="noConversion"/>
  <printOptions horizontalCentered="1" verticalCentered="1"/>
  <pageMargins left="0" right="0" top="0" bottom="0" header="0.51181102362204722" footer="0.51181102362204722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3"/>
  <sheetViews>
    <sheetView topLeftCell="D2" zoomScale="75" workbookViewId="0">
      <selection activeCell="O42" sqref="O42"/>
    </sheetView>
  </sheetViews>
  <sheetFormatPr baseColWidth="10" defaultRowHeight="15" x14ac:dyDescent="0.2"/>
  <cols>
    <col min="1" max="1" width="51.7109375" style="1" customWidth="1"/>
    <col min="2" max="2" width="8.140625" style="1" customWidth="1"/>
    <col min="3" max="3" width="5.85546875" style="1" customWidth="1"/>
    <col min="4" max="7" width="5.85546875" style="2" customWidth="1"/>
    <col min="8" max="9" width="5.85546875" style="1" customWidth="1"/>
    <col min="10" max="10" width="6.42578125" style="1" bestFit="1" customWidth="1"/>
    <col min="11" max="11" width="5.85546875" style="1" customWidth="1"/>
    <col min="12" max="12" width="7.28515625" style="1" customWidth="1"/>
    <col min="13" max="13" width="10" style="1" customWidth="1"/>
    <col min="14" max="14" width="8.140625" style="1" customWidth="1"/>
    <col min="15" max="15" width="52.85546875" style="1" customWidth="1"/>
    <col min="16" max="16" width="8.140625" style="1" customWidth="1"/>
    <col min="17" max="24" width="5.85546875" style="1" customWidth="1"/>
    <col min="25" max="25" width="7.28515625" style="1" customWidth="1"/>
    <col min="26" max="26" width="9.7109375" style="1" customWidth="1"/>
    <col min="27" max="27" width="8.140625" style="1" customWidth="1"/>
    <col min="28" max="16384" width="11.42578125" style="1"/>
  </cols>
  <sheetData>
    <row r="1" spans="1:29" x14ac:dyDescent="0.2">
      <c r="A1" s="1" t="s">
        <v>0</v>
      </c>
      <c r="K1"/>
      <c r="L1" s="3" t="s">
        <v>67</v>
      </c>
      <c r="M1"/>
      <c r="N1" s="3" t="s">
        <v>2</v>
      </c>
      <c r="O1" s="1" t="s">
        <v>0</v>
      </c>
      <c r="R1" s="2"/>
      <c r="S1" s="2"/>
      <c r="T1" s="2"/>
      <c r="U1" s="2"/>
      <c r="Y1" s="3" t="s">
        <v>67</v>
      </c>
      <c r="Z1"/>
      <c r="AA1" s="3" t="s">
        <v>3</v>
      </c>
      <c r="AB1"/>
    </row>
    <row r="2" spans="1:29" ht="6.95" customHeight="1" x14ac:dyDescent="0.2">
      <c r="R2" s="2"/>
      <c r="S2" s="2"/>
      <c r="T2" s="2"/>
      <c r="U2" s="2"/>
    </row>
    <row r="3" spans="1:29" ht="15.75" x14ac:dyDescent="0.25">
      <c r="A3" s="1" t="s">
        <v>45</v>
      </c>
      <c r="B3" s="4"/>
      <c r="C3" s="4"/>
      <c r="H3"/>
      <c r="L3" s="5" t="s">
        <v>6</v>
      </c>
      <c r="O3" s="1" t="s">
        <v>45</v>
      </c>
      <c r="P3" s="4"/>
      <c r="Q3" s="4"/>
      <c r="R3" s="2"/>
      <c r="S3" s="2"/>
      <c r="T3" s="2"/>
      <c r="U3" s="2"/>
      <c r="V3"/>
      <c r="Y3" s="5" t="s">
        <v>6</v>
      </c>
      <c r="Z3"/>
    </row>
    <row r="4" spans="1:29" ht="6.95" customHeight="1" x14ac:dyDescent="0.2"/>
    <row r="5" spans="1:29" ht="63.75" x14ac:dyDescent="0.2">
      <c r="A5" s="6" t="s">
        <v>8</v>
      </c>
      <c r="B5" s="7" t="s">
        <v>9</v>
      </c>
      <c r="C5" s="8" t="s">
        <v>46</v>
      </c>
      <c r="D5" s="9" t="s">
        <v>68</v>
      </c>
      <c r="E5" s="9" t="s">
        <v>69</v>
      </c>
      <c r="F5" s="10" t="s">
        <v>70</v>
      </c>
      <c r="G5" s="11" t="s">
        <v>71</v>
      </c>
      <c r="H5" s="12" t="s">
        <v>72</v>
      </c>
      <c r="I5" s="12" t="s">
        <v>73</v>
      </c>
      <c r="J5" s="12" t="s">
        <v>74</v>
      </c>
      <c r="K5" s="12" t="s">
        <v>75</v>
      </c>
      <c r="L5" s="12" t="s">
        <v>10</v>
      </c>
      <c r="M5" s="13" t="s">
        <v>55</v>
      </c>
      <c r="N5" s="14" t="s">
        <v>12</v>
      </c>
      <c r="O5" s="6" t="s">
        <v>8</v>
      </c>
      <c r="P5" s="7" t="s">
        <v>9</v>
      </c>
      <c r="Q5" s="15" t="s">
        <v>76</v>
      </c>
      <c r="R5" s="15" t="s">
        <v>77</v>
      </c>
      <c r="S5" s="15" t="s">
        <v>78</v>
      </c>
      <c r="T5" s="16">
        <v>3</v>
      </c>
      <c r="U5" s="16">
        <v>4</v>
      </c>
      <c r="V5" s="16">
        <v>5</v>
      </c>
      <c r="W5" s="16">
        <v>6</v>
      </c>
      <c r="X5" s="16">
        <v>7</v>
      </c>
      <c r="Y5" s="12" t="s">
        <v>14</v>
      </c>
      <c r="Z5" s="13" t="s">
        <v>57</v>
      </c>
      <c r="AA5" s="14" t="s">
        <v>12</v>
      </c>
      <c r="AB5" s="17"/>
      <c r="AC5" s="18"/>
    </row>
    <row r="6" spans="1:29" x14ac:dyDescent="0.2">
      <c r="A6" s="19" t="s">
        <v>16</v>
      </c>
      <c r="B6" s="20"/>
      <c r="C6" s="21"/>
      <c r="D6" s="6"/>
      <c r="E6" s="6"/>
      <c r="F6" s="22"/>
      <c r="G6" s="23"/>
      <c r="H6" s="24"/>
      <c r="I6" s="24"/>
      <c r="J6" s="24"/>
      <c r="K6" s="24"/>
      <c r="L6" s="24"/>
      <c r="M6" s="24"/>
      <c r="N6" s="25"/>
      <c r="O6" s="19" t="s">
        <v>16</v>
      </c>
      <c r="P6" s="20"/>
      <c r="Q6" s="26"/>
      <c r="R6" s="26"/>
      <c r="S6" s="26"/>
      <c r="T6" s="26"/>
      <c r="U6" s="26"/>
      <c r="V6" s="26"/>
      <c r="W6" s="26"/>
      <c r="X6" s="26"/>
      <c r="Y6" s="26"/>
      <c r="Z6" s="26"/>
      <c r="AA6" s="27"/>
    </row>
    <row r="7" spans="1:29" x14ac:dyDescent="0.2">
      <c r="A7" s="24" t="s">
        <v>17</v>
      </c>
      <c r="B7" s="28">
        <v>77</v>
      </c>
      <c r="C7" s="29">
        <v>87</v>
      </c>
      <c r="D7" s="30">
        <f ca="1">PRODUCT(D7,0.9553)</f>
        <v>0</v>
      </c>
      <c r="E7" s="30">
        <v>0</v>
      </c>
      <c r="F7" s="31">
        <v>0</v>
      </c>
      <c r="G7" s="32">
        <v>0</v>
      </c>
      <c r="H7" s="30">
        <v>0</v>
      </c>
      <c r="I7" s="30">
        <v>0</v>
      </c>
      <c r="J7" s="30">
        <v>0</v>
      </c>
      <c r="K7" s="30">
        <v>0</v>
      </c>
      <c r="L7" s="30">
        <f ca="1">SUM(C7:J7)</f>
        <v>87</v>
      </c>
      <c r="M7" s="30">
        <v>0</v>
      </c>
      <c r="N7" s="33">
        <f ca="1">SUM(L7:M7)</f>
        <v>87</v>
      </c>
      <c r="O7" s="24" t="s">
        <v>17</v>
      </c>
      <c r="P7" s="28">
        <v>77</v>
      </c>
      <c r="Q7" s="26">
        <v>0</v>
      </c>
      <c r="R7" s="26">
        <v>0</v>
      </c>
      <c r="S7" s="26">
        <v>0</v>
      </c>
      <c r="T7" s="26"/>
      <c r="U7" s="26"/>
      <c r="V7" s="26"/>
      <c r="W7" s="26"/>
      <c r="X7" s="26"/>
      <c r="Y7" s="26">
        <v>87</v>
      </c>
      <c r="Z7" s="26">
        <f>SUM(AA7-Y7)</f>
        <v>0</v>
      </c>
      <c r="AA7" s="27">
        <v>87</v>
      </c>
    </row>
    <row r="8" spans="1:29" x14ac:dyDescent="0.2">
      <c r="A8" s="24" t="s">
        <v>18</v>
      </c>
      <c r="B8" s="28">
        <v>4123</v>
      </c>
      <c r="C8" s="34">
        <v>719</v>
      </c>
      <c r="D8" s="30">
        <v>124</v>
      </c>
      <c r="E8" s="30">
        <v>765</v>
      </c>
      <c r="F8" s="31">
        <v>471</v>
      </c>
      <c r="G8" s="36">
        <v>1403</v>
      </c>
      <c r="H8" s="30">
        <v>656</v>
      </c>
      <c r="I8" s="30">
        <v>167</v>
      </c>
      <c r="J8" s="30">
        <v>123</v>
      </c>
      <c r="K8" s="30">
        <v>1</v>
      </c>
      <c r="L8" s="30">
        <v>4429</v>
      </c>
      <c r="M8" s="30">
        <v>0</v>
      </c>
      <c r="N8" s="33">
        <f>SUM(L8:M8)</f>
        <v>4429</v>
      </c>
      <c r="O8" s="24" t="s">
        <v>18</v>
      </c>
      <c r="P8" s="28">
        <v>4123</v>
      </c>
      <c r="Q8" s="26">
        <v>0</v>
      </c>
      <c r="R8" s="26">
        <v>0</v>
      </c>
      <c r="S8" s="26">
        <v>0</v>
      </c>
      <c r="T8" s="26"/>
      <c r="U8" s="26"/>
      <c r="V8" s="26"/>
      <c r="W8" s="26"/>
      <c r="X8" s="26"/>
      <c r="Y8" s="26">
        <f>SUM(Q8:X8,L8)</f>
        <v>4429</v>
      </c>
      <c r="Z8" s="26">
        <f>SUM(AA8-Y8)</f>
        <v>0</v>
      </c>
      <c r="AA8" s="27">
        <v>4429</v>
      </c>
    </row>
    <row r="9" spans="1:29" x14ac:dyDescent="0.2">
      <c r="A9" s="24" t="s">
        <v>19</v>
      </c>
      <c r="B9" s="28">
        <v>1000</v>
      </c>
      <c r="C9" s="34">
        <v>0</v>
      </c>
      <c r="D9" s="30">
        <v>0</v>
      </c>
      <c r="E9" s="30">
        <v>1</v>
      </c>
      <c r="F9" s="31">
        <v>0</v>
      </c>
      <c r="G9" s="36">
        <v>5</v>
      </c>
      <c r="H9" s="30">
        <v>3</v>
      </c>
      <c r="I9" s="30">
        <v>0</v>
      </c>
      <c r="J9" s="30">
        <v>0</v>
      </c>
      <c r="K9" s="30">
        <v>2</v>
      </c>
      <c r="L9" s="30">
        <v>11</v>
      </c>
      <c r="M9" s="30">
        <v>987</v>
      </c>
      <c r="N9" s="33">
        <f>SUM(L9:M9)</f>
        <v>998</v>
      </c>
      <c r="O9" s="24" t="s">
        <v>19</v>
      </c>
      <c r="P9" s="28">
        <v>1000</v>
      </c>
      <c r="Q9" s="26">
        <v>0</v>
      </c>
      <c r="R9" s="26">
        <v>2</v>
      </c>
      <c r="S9" s="26">
        <v>0</v>
      </c>
      <c r="T9" s="26"/>
      <c r="U9" s="26"/>
      <c r="V9" s="26"/>
      <c r="W9" s="26"/>
      <c r="X9" s="26"/>
      <c r="Y9" s="26">
        <f>SUM(Q9:X9,L9)</f>
        <v>13</v>
      </c>
      <c r="Z9" s="26">
        <f>SUM(AA9-Y9)</f>
        <v>987</v>
      </c>
      <c r="AA9" s="27">
        <v>1000</v>
      </c>
    </row>
    <row r="10" spans="1:29" x14ac:dyDescent="0.2">
      <c r="A10" s="24" t="s">
        <v>20</v>
      </c>
      <c r="B10" s="28">
        <v>300</v>
      </c>
      <c r="C10" s="34">
        <v>0</v>
      </c>
      <c r="D10" s="30">
        <v>0</v>
      </c>
      <c r="E10" s="30">
        <v>0</v>
      </c>
      <c r="F10" s="31">
        <v>0</v>
      </c>
      <c r="G10" s="36">
        <v>0</v>
      </c>
      <c r="H10" s="30">
        <v>0</v>
      </c>
      <c r="I10" s="30">
        <v>150</v>
      </c>
      <c r="J10" s="30">
        <v>0</v>
      </c>
      <c r="K10" s="30">
        <v>0</v>
      </c>
      <c r="L10" s="30">
        <f>SUM(C10:J10)</f>
        <v>150</v>
      </c>
      <c r="M10" s="30">
        <v>150</v>
      </c>
      <c r="N10" s="33">
        <f>SUM(L10:M10)</f>
        <v>300</v>
      </c>
      <c r="O10" s="24" t="s">
        <v>20</v>
      </c>
      <c r="P10" s="28">
        <v>300</v>
      </c>
      <c r="Q10" s="26">
        <v>0</v>
      </c>
      <c r="R10" s="26">
        <v>0</v>
      </c>
      <c r="S10" s="26">
        <v>150</v>
      </c>
      <c r="T10" s="26"/>
      <c r="U10" s="26"/>
      <c r="V10" s="26"/>
      <c r="W10" s="26"/>
      <c r="X10" s="26"/>
      <c r="Y10" s="26">
        <f>SUM(Q10:X10,L10)</f>
        <v>300</v>
      </c>
      <c r="Z10" s="26">
        <f>SUM(AA10-Y10)</f>
        <v>0</v>
      </c>
      <c r="AA10" s="27">
        <v>300</v>
      </c>
    </row>
    <row r="11" spans="1:29" ht="15" customHeight="1" x14ac:dyDescent="0.2">
      <c r="A11" s="19" t="s">
        <v>21</v>
      </c>
      <c r="B11" s="37">
        <v>278</v>
      </c>
      <c r="C11" s="38">
        <v>164</v>
      </c>
      <c r="D11" s="39">
        <v>81</v>
      </c>
      <c r="E11" s="39">
        <v>34</v>
      </c>
      <c r="F11" s="40">
        <v>18</v>
      </c>
      <c r="G11" s="41">
        <v>3</v>
      </c>
      <c r="H11" s="39">
        <v>0</v>
      </c>
      <c r="I11" s="39">
        <v>0</v>
      </c>
      <c r="J11" s="39">
        <v>0</v>
      </c>
      <c r="K11" s="39">
        <v>0</v>
      </c>
      <c r="L11" s="39">
        <f>SUM(C11:J11)</f>
        <v>300</v>
      </c>
      <c r="M11" s="39">
        <v>0</v>
      </c>
      <c r="N11" s="42">
        <f>SUM(L11:M11)</f>
        <v>300</v>
      </c>
      <c r="O11" s="19" t="s">
        <v>21</v>
      </c>
      <c r="P11" s="37">
        <v>278</v>
      </c>
      <c r="Q11" s="43">
        <v>0</v>
      </c>
      <c r="R11" s="43">
        <v>0</v>
      </c>
      <c r="S11" s="43">
        <v>0</v>
      </c>
      <c r="T11" s="43"/>
      <c r="U11" s="43"/>
      <c r="V11" s="43"/>
      <c r="W11" s="43"/>
      <c r="X11" s="43"/>
      <c r="Y11" s="113">
        <f>SUM(Q11:X11,L11)</f>
        <v>300</v>
      </c>
      <c r="Z11" s="43">
        <f>SUM(AA11-Y11)</f>
        <v>0</v>
      </c>
      <c r="AA11" s="44">
        <v>300</v>
      </c>
    </row>
    <row r="12" spans="1:29" x14ac:dyDescent="0.2">
      <c r="A12" s="19" t="s">
        <v>22</v>
      </c>
      <c r="B12" s="37"/>
      <c r="C12" s="38"/>
      <c r="D12" s="39"/>
      <c r="E12" s="39"/>
      <c r="F12" s="40"/>
      <c r="G12" s="45"/>
      <c r="H12" s="39"/>
      <c r="I12" s="39"/>
      <c r="J12" s="39"/>
      <c r="K12" s="39"/>
      <c r="L12" s="39"/>
      <c r="M12" s="39"/>
      <c r="N12" s="46"/>
      <c r="O12" s="19" t="s">
        <v>22</v>
      </c>
      <c r="P12" s="37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7"/>
    </row>
    <row r="13" spans="1:29" x14ac:dyDescent="0.2">
      <c r="A13" s="101" t="s">
        <v>23</v>
      </c>
      <c r="B13" s="102">
        <v>250</v>
      </c>
      <c r="C13" s="103">
        <v>0</v>
      </c>
      <c r="D13" s="104">
        <v>0</v>
      </c>
      <c r="E13" s="104">
        <v>1</v>
      </c>
      <c r="F13" s="105">
        <v>20</v>
      </c>
      <c r="G13" s="106">
        <v>12</v>
      </c>
      <c r="H13" s="104">
        <v>12</v>
      </c>
      <c r="I13" s="104">
        <v>8</v>
      </c>
      <c r="J13" s="104">
        <v>9</v>
      </c>
      <c r="K13" s="104">
        <v>23</v>
      </c>
      <c r="L13" s="104">
        <v>85</v>
      </c>
      <c r="M13" s="105">
        <v>165</v>
      </c>
      <c r="N13" s="109">
        <f>SUM(L13:M13)</f>
        <v>250</v>
      </c>
      <c r="O13" s="101" t="s">
        <v>23</v>
      </c>
      <c r="P13" s="102">
        <v>250</v>
      </c>
      <c r="Q13" s="107">
        <v>55</v>
      </c>
      <c r="R13" s="107">
        <v>11</v>
      </c>
      <c r="S13" s="107">
        <v>8</v>
      </c>
      <c r="T13" s="107"/>
      <c r="U13" s="107"/>
      <c r="V13" s="107"/>
      <c r="W13" s="107"/>
      <c r="X13" s="107"/>
      <c r="Y13" s="26">
        <f>SUM(Q13:X13,L13)</f>
        <v>159</v>
      </c>
      <c r="Z13" s="107">
        <f>SUM(AA13-Y13)</f>
        <v>91</v>
      </c>
      <c r="AA13" s="108">
        <v>250</v>
      </c>
    </row>
    <row r="14" spans="1:29" ht="6.95" customHeight="1" x14ac:dyDescent="0.2">
      <c r="A14" s="47"/>
      <c r="B14" s="28"/>
      <c r="C14" s="34"/>
      <c r="D14" s="30"/>
      <c r="E14" s="30"/>
      <c r="F14" s="31"/>
      <c r="G14" s="74"/>
      <c r="H14" s="30"/>
      <c r="I14" s="30"/>
      <c r="J14" s="30"/>
      <c r="K14" s="30"/>
      <c r="L14" s="30"/>
      <c r="M14" s="30"/>
      <c r="N14" s="33"/>
      <c r="O14" s="47"/>
      <c r="P14" s="28"/>
      <c r="Q14" s="26"/>
      <c r="R14" s="26"/>
      <c r="S14" s="26"/>
      <c r="T14" s="26"/>
      <c r="U14" s="26"/>
      <c r="V14" s="26"/>
      <c r="W14" s="26"/>
      <c r="X14" s="26"/>
      <c r="Y14" s="114"/>
      <c r="Z14" s="26"/>
      <c r="AA14" s="27"/>
    </row>
    <row r="15" spans="1:29" x14ac:dyDescent="0.2">
      <c r="A15" s="47" t="s">
        <v>24</v>
      </c>
      <c r="B15" s="28"/>
      <c r="C15" s="34"/>
      <c r="D15" s="30"/>
      <c r="E15" s="30"/>
      <c r="F15" s="31"/>
      <c r="G15" s="36"/>
      <c r="H15" s="30"/>
      <c r="I15" s="30"/>
      <c r="J15" s="30"/>
      <c r="K15" s="30"/>
      <c r="L15" s="30"/>
      <c r="M15" s="30"/>
      <c r="N15" s="25"/>
      <c r="O15" s="47" t="s">
        <v>24</v>
      </c>
      <c r="P15" s="28"/>
      <c r="Q15" s="26"/>
      <c r="R15" s="26"/>
      <c r="S15" s="26"/>
      <c r="T15" s="26"/>
      <c r="U15" s="26"/>
      <c r="V15" s="26"/>
      <c r="W15" s="26"/>
      <c r="X15" s="26"/>
      <c r="Y15" s="127"/>
      <c r="Z15" s="26"/>
      <c r="AA15" s="27"/>
    </row>
    <row r="16" spans="1:29" x14ac:dyDescent="0.2">
      <c r="A16" s="110" t="s">
        <v>25</v>
      </c>
      <c r="B16" s="102">
        <v>910</v>
      </c>
      <c r="C16" s="103">
        <v>1</v>
      </c>
      <c r="D16" s="104">
        <v>5</v>
      </c>
      <c r="E16" s="104">
        <v>6</v>
      </c>
      <c r="F16" s="105">
        <v>3</v>
      </c>
      <c r="G16" s="106">
        <v>0</v>
      </c>
      <c r="H16" s="104">
        <v>24</v>
      </c>
      <c r="I16" s="104">
        <v>13</v>
      </c>
      <c r="J16" s="104">
        <v>78</v>
      </c>
      <c r="K16" s="104">
        <v>338</v>
      </c>
      <c r="L16" s="104">
        <v>468</v>
      </c>
      <c r="M16" s="104">
        <v>145</v>
      </c>
      <c r="N16" s="109">
        <v>613</v>
      </c>
      <c r="O16" s="110" t="s">
        <v>25</v>
      </c>
      <c r="P16" s="102">
        <v>910</v>
      </c>
      <c r="Q16" s="107">
        <v>142</v>
      </c>
      <c r="R16" s="107">
        <v>2</v>
      </c>
      <c r="S16" s="107">
        <v>0</v>
      </c>
      <c r="T16" s="107"/>
      <c r="U16" s="107"/>
      <c r="V16" s="107"/>
      <c r="W16" s="107"/>
      <c r="X16" s="107"/>
      <c r="Y16" s="26">
        <f>SUM(Q16:X16,L16)</f>
        <v>612</v>
      </c>
      <c r="Z16" s="107">
        <v>0</v>
      </c>
      <c r="AA16" s="108">
        <v>613</v>
      </c>
    </row>
    <row r="17" spans="1:27" ht="6.95" customHeight="1" x14ac:dyDescent="0.2">
      <c r="A17" s="24"/>
      <c r="B17" s="28"/>
      <c r="C17" s="34"/>
      <c r="D17" s="30"/>
      <c r="E17" s="30"/>
      <c r="F17" s="31"/>
      <c r="G17" s="74"/>
      <c r="H17" s="30"/>
      <c r="I17" s="30"/>
      <c r="J17" s="30"/>
      <c r="K17" s="30"/>
      <c r="L17" s="30"/>
      <c r="M17" s="30"/>
      <c r="N17" s="33"/>
      <c r="O17" s="24"/>
      <c r="P17" s="28"/>
      <c r="Q17" s="26"/>
      <c r="R17" s="26"/>
      <c r="S17" s="26"/>
      <c r="T17" s="26"/>
      <c r="U17" s="26"/>
      <c r="V17" s="26"/>
      <c r="W17" s="26"/>
      <c r="X17" s="26"/>
      <c r="Y17" s="129"/>
      <c r="Z17" s="26"/>
      <c r="AA17" s="27"/>
    </row>
    <row r="18" spans="1:27" x14ac:dyDescent="0.2">
      <c r="A18" s="101" t="s">
        <v>26</v>
      </c>
      <c r="B18" s="102">
        <v>450</v>
      </c>
      <c r="C18" s="103">
        <v>15</v>
      </c>
      <c r="D18" s="104">
        <v>14</v>
      </c>
      <c r="E18" s="104">
        <v>1</v>
      </c>
      <c r="F18" s="105">
        <v>36</v>
      </c>
      <c r="G18" s="106">
        <v>32</v>
      </c>
      <c r="H18" s="104">
        <v>0</v>
      </c>
      <c r="I18" s="104">
        <v>0</v>
      </c>
      <c r="J18" s="104">
        <v>0</v>
      </c>
      <c r="K18" s="104">
        <v>0</v>
      </c>
      <c r="L18" s="104">
        <f>SUM(C18:J18)</f>
        <v>98</v>
      </c>
      <c r="M18" s="104">
        <v>0</v>
      </c>
      <c r="N18" s="109">
        <f>SUM(L18:M18)</f>
        <v>98</v>
      </c>
      <c r="O18" s="101" t="s">
        <v>26</v>
      </c>
      <c r="P18" s="102">
        <v>450</v>
      </c>
      <c r="Q18" s="107">
        <v>0</v>
      </c>
      <c r="R18" s="107">
        <v>0</v>
      </c>
      <c r="S18" s="107">
        <v>0</v>
      </c>
      <c r="T18" s="107"/>
      <c r="U18" s="107"/>
      <c r="V18" s="107"/>
      <c r="W18" s="107"/>
      <c r="X18" s="107"/>
      <c r="Y18" s="126">
        <f>SUM(Q18:X18,L18)</f>
        <v>98</v>
      </c>
      <c r="Z18" s="107">
        <f>SUM(AA18-Y18)</f>
        <v>0</v>
      </c>
      <c r="AA18" s="108">
        <v>98</v>
      </c>
    </row>
    <row r="19" spans="1:27" ht="6.95" customHeight="1" x14ac:dyDescent="0.2">
      <c r="A19" s="47"/>
      <c r="B19" s="28"/>
      <c r="C19" s="34"/>
      <c r="D19" s="30"/>
      <c r="E19" s="30"/>
      <c r="F19" s="31"/>
      <c r="G19" s="74"/>
      <c r="H19" s="30"/>
      <c r="I19" s="30"/>
      <c r="J19" s="30"/>
      <c r="K19" s="30"/>
      <c r="L19" s="30"/>
      <c r="M19" s="30"/>
      <c r="N19" s="33"/>
      <c r="O19" s="47"/>
      <c r="P19" s="28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7"/>
    </row>
    <row r="20" spans="1:27" x14ac:dyDescent="0.2">
      <c r="A20" s="47" t="s">
        <v>27</v>
      </c>
      <c r="B20" s="28"/>
      <c r="C20" s="34"/>
      <c r="D20" s="30"/>
      <c r="E20" s="30"/>
      <c r="F20" s="31"/>
      <c r="G20" s="36"/>
      <c r="H20" s="30"/>
      <c r="I20" s="30"/>
      <c r="J20" s="30"/>
      <c r="K20" s="30"/>
      <c r="L20" s="30"/>
      <c r="M20" s="30"/>
      <c r="N20" s="25"/>
      <c r="O20" s="47" t="s">
        <v>27</v>
      </c>
      <c r="P20" s="28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7"/>
    </row>
    <row r="21" spans="1:27" ht="15" customHeight="1" x14ac:dyDescent="0.2">
      <c r="A21" s="24" t="s">
        <v>28</v>
      </c>
      <c r="B21" s="28">
        <v>2130</v>
      </c>
      <c r="C21" s="34">
        <v>0</v>
      </c>
      <c r="D21" s="30">
        <v>0</v>
      </c>
      <c r="E21" s="30">
        <v>0</v>
      </c>
      <c r="F21" s="31">
        <v>0</v>
      </c>
      <c r="G21" s="36">
        <v>25</v>
      </c>
      <c r="H21" s="30">
        <v>29</v>
      </c>
      <c r="I21" s="30">
        <v>3</v>
      </c>
      <c r="J21" s="30">
        <v>24</v>
      </c>
      <c r="K21" s="30">
        <v>374</v>
      </c>
      <c r="L21" s="30">
        <v>455</v>
      </c>
      <c r="M21" s="30">
        <v>945</v>
      </c>
      <c r="N21" s="33">
        <v>1400</v>
      </c>
      <c r="O21" s="24" t="s">
        <v>58</v>
      </c>
      <c r="P21" s="28">
        <v>2130</v>
      </c>
      <c r="Q21" s="26">
        <v>161</v>
      </c>
      <c r="R21" s="26">
        <v>185</v>
      </c>
      <c r="S21" s="26">
        <v>0</v>
      </c>
      <c r="T21" s="26"/>
      <c r="U21" s="26"/>
      <c r="V21" s="26"/>
      <c r="W21" s="26"/>
      <c r="X21" s="26"/>
      <c r="Y21" s="26">
        <f>SUM(Q21:X21,L21)</f>
        <v>801</v>
      </c>
      <c r="Z21" s="26">
        <f>SUM(AA21-Y21)</f>
        <v>599</v>
      </c>
      <c r="AA21" s="27">
        <v>1400</v>
      </c>
    </row>
    <row r="22" spans="1:27" x14ac:dyDescent="0.2">
      <c r="A22" s="24" t="s">
        <v>29</v>
      </c>
      <c r="B22" s="28">
        <v>1020</v>
      </c>
      <c r="C22" s="34">
        <v>0</v>
      </c>
      <c r="D22" s="30">
        <v>0</v>
      </c>
      <c r="E22" s="30">
        <v>0</v>
      </c>
      <c r="F22" s="31">
        <v>0</v>
      </c>
      <c r="G22" s="36">
        <v>0</v>
      </c>
      <c r="H22" s="30">
        <v>0</v>
      </c>
      <c r="I22" s="30">
        <v>0</v>
      </c>
      <c r="J22" s="30">
        <v>0</v>
      </c>
      <c r="K22" s="30">
        <v>0</v>
      </c>
      <c r="L22" s="30">
        <f>SUM(C22:J22)</f>
        <v>0</v>
      </c>
      <c r="M22" s="30">
        <v>1020</v>
      </c>
      <c r="N22" s="33">
        <f>SUM(L22:M22)</f>
        <v>1020</v>
      </c>
      <c r="O22" s="24" t="s">
        <v>29</v>
      </c>
      <c r="P22" s="28">
        <v>1020</v>
      </c>
      <c r="Q22" s="26">
        <v>0</v>
      </c>
      <c r="R22" s="26">
        <v>0</v>
      </c>
      <c r="S22" s="26">
        <v>0</v>
      </c>
      <c r="T22" s="26"/>
      <c r="U22" s="26"/>
      <c r="V22" s="26"/>
      <c r="W22" s="26"/>
      <c r="X22" s="26"/>
      <c r="Y22" s="26">
        <v>0</v>
      </c>
      <c r="Z22" s="26">
        <f>SUM(AA22-Y22)</f>
        <v>1020</v>
      </c>
      <c r="AA22" s="27">
        <v>1020</v>
      </c>
    </row>
    <row r="23" spans="1:27" x14ac:dyDescent="0.2">
      <c r="A23" s="110" t="s">
        <v>31</v>
      </c>
      <c r="B23" s="102">
        <v>110</v>
      </c>
      <c r="C23" s="103">
        <v>0</v>
      </c>
      <c r="D23" s="104">
        <v>0</v>
      </c>
      <c r="E23" s="104">
        <v>0</v>
      </c>
      <c r="F23" s="105">
        <v>0</v>
      </c>
      <c r="G23" s="106">
        <v>0</v>
      </c>
      <c r="H23" s="104">
        <v>0</v>
      </c>
      <c r="I23" s="104">
        <v>0</v>
      </c>
      <c r="J23" s="104">
        <v>0</v>
      </c>
      <c r="K23" s="104">
        <v>0</v>
      </c>
      <c r="L23" s="104">
        <f>SUM(C23:J23)</f>
        <v>0</v>
      </c>
      <c r="M23" s="104">
        <v>0</v>
      </c>
      <c r="N23" s="109">
        <f>SUM(L23:M23)</f>
        <v>0</v>
      </c>
      <c r="O23" s="110" t="s">
        <v>31</v>
      </c>
      <c r="P23" s="102">
        <v>110</v>
      </c>
      <c r="Q23" s="107">
        <v>0</v>
      </c>
      <c r="R23" s="107">
        <v>0</v>
      </c>
      <c r="S23" s="107">
        <v>0</v>
      </c>
      <c r="T23" s="107"/>
      <c r="U23" s="107"/>
      <c r="V23" s="107"/>
      <c r="W23" s="107"/>
      <c r="X23" s="107"/>
      <c r="Y23" s="107">
        <v>0</v>
      </c>
      <c r="Z23" s="107">
        <f>SUM(AA23-Y23)</f>
        <v>0</v>
      </c>
      <c r="AA23" s="108">
        <v>0</v>
      </c>
    </row>
    <row r="24" spans="1:27" ht="6.95" customHeight="1" x14ac:dyDescent="0.2">
      <c r="A24" s="24"/>
      <c r="B24" s="28"/>
      <c r="C24" s="34"/>
      <c r="D24" s="30"/>
      <c r="E24" s="30"/>
      <c r="F24" s="31"/>
      <c r="G24" s="74"/>
      <c r="H24" s="30"/>
      <c r="I24" s="30"/>
      <c r="J24" s="30"/>
      <c r="K24" s="30"/>
      <c r="L24" s="30"/>
      <c r="M24" s="30"/>
      <c r="N24" s="33"/>
      <c r="O24" s="24"/>
      <c r="P24" s="28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7"/>
    </row>
    <row r="25" spans="1:27" x14ac:dyDescent="0.2">
      <c r="A25" s="47" t="s">
        <v>32</v>
      </c>
      <c r="B25" s="28"/>
      <c r="C25" s="34"/>
      <c r="D25" s="30"/>
      <c r="E25" s="30"/>
      <c r="F25" s="31"/>
      <c r="G25" s="36"/>
      <c r="H25" s="30"/>
      <c r="I25" s="30"/>
      <c r="J25" s="30"/>
      <c r="K25" s="30"/>
      <c r="L25" s="30"/>
      <c r="M25" s="30"/>
      <c r="N25" s="25"/>
      <c r="O25" s="47" t="s">
        <v>32</v>
      </c>
      <c r="P25" s="28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7"/>
    </row>
    <row r="26" spans="1:27" x14ac:dyDescent="0.2">
      <c r="A26" s="24" t="s">
        <v>33</v>
      </c>
      <c r="B26" s="28">
        <v>880</v>
      </c>
      <c r="C26" s="34">
        <v>0</v>
      </c>
      <c r="D26" s="30">
        <v>0</v>
      </c>
      <c r="E26" s="30">
        <v>0</v>
      </c>
      <c r="F26" s="31">
        <v>0</v>
      </c>
      <c r="G26" s="36">
        <v>0</v>
      </c>
      <c r="H26" s="30">
        <v>0</v>
      </c>
      <c r="I26" s="30">
        <v>0</v>
      </c>
      <c r="J26" s="30">
        <v>0</v>
      </c>
      <c r="K26" s="30">
        <v>0</v>
      </c>
      <c r="L26" s="30">
        <f>SUM(C26:J26)</f>
        <v>0</v>
      </c>
      <c r="M26" s="30">
        <v>940</v>
      </c>
      <c r="N26" s="33">
        <f>SUM(L26:M26)</f>
        <v>940</v>
      </c>
      <c r="O26" s="24" t="s">
        <v>33</v>
      </c>
      <c r="P26" s="28">
        <v>880</v>
      </c>
      <c r="Q26" s="26">
        <v>0</v>
      </c>
      <c r="R26" s="26">
        <v>0</v>
      </c>
      <c r="S26" s="26">
        <v>0</v>
      </c>
      <c r="T26" s="26"/>
      <c r="U26" s="26"/>
      <c r="V26" s="26"/>
      <c r="W26" s="26"/>
      <c r="X26" s="26"/>
      <c r="Y26" s="26">
        <v>0</v>
      </c>
      <c r="Z26" s="26">
        <f>SUM(AA26-Y26)</f>
        <v>940</v>
      </c>
      <c r="AA26" s="27">
        <v>940</v>
      </c>
    </row>
    <row r="27" spans="1:27" x14ac:dyDescent="0.2">
      <c r="A27" s="24" t="s">
        <v>34</v>
      </c>
      <c r="B27" s="28">
        <v>100</v>
      </c>
      <c r="C27" s="34">
        <v>0</v>
      </c>
      <c r="D27" s="30">
        <v>0</v>
      </c>
      <c r="E27" s="30">
        <v>0</v>
      </c>
      <c r="F27" s="31">
        <v>0</v>
      </c>
      <c r="G27" s="36">
        <v>0</v>
      </c>
      <c r="H27" s="30">
        <v>0</v>
      </c>
      <c r="I27" s="30">
        <v>0</v>
      </c>
      <c r="J27" s="30">
        <v>0</v>
      </c>
      <c r="K27" s="30">
        <v>0</v>
      </c>
      <c r="L27" s="30">
        <f>SUM(C27:J27)</f>
        <v>0</v>
      </c>
      <c r="M27" s="30">
        <v>0</v>
      </c>
      <c r="N27" s="33">
        <f>SUM(L27:M27)</f>
        <v>0</v>
      </c>
      <c r="O27" s="24" t="s">
        <v>34</v>
      </c>
      <c r="P27" s="28">
        <v>100</v>
      </c>
      <c r="Q27" s="26">
        <v>0</v>
      </c>
      <c r="R27" s="26">
        <v>0</v>
      </c>
      <c r="S27" s="26">
        <v>0</v>
      </c>
      <c r="T27" s="26"/>
      <c r="U27" s="26"/>
      <c r="V27" s="26"/>
      <c r="W27" s="26"/>
      <c r="X27" s="26"/>
      <c r="Y27" s="26">
        <v>0</v>
      </c>
      <c r="Z27" s="26">
        <f>SUM(AA27-Y27)</f>
        <v>0</v>
      </c>
      <c r="AA27" s="27">
        <v>0</v>
      </c>
    </row>
    <row r="28" spans="1:27" x14ac:dyDescent="0.2">
      <c r="A28" s="110" t="s">
        <v>35</v>
      </c>
      <c r="B28" s="102">
        <v>500</v>
      </c>
      <c r="C28" s="103">
        <v>0</v>
      </c>
      <c r="D28" s="104">
        <v>0</v>
      </c>
      <c r="E28" s="104">
        <v>0</v>
      </c>
      <c r="F28" s="105">
        <v>0</v>
      </c>
      <c r="G28" s="106">
        <v>0</v>
      </c>
      <c r="H28" s="104">
        <v>0</v>
      </c>
      <c r="I28" s="104">
        <v>0</v>
      </c>
      <c r="J28" s="104">
        <v>0</v>
      </c>
      <c r="K28" s="104">
        <v>0</v>
      </c>
      <c r="L28" s="104">
        <f>SUM(C28:J28)</f>
        <v>0</v>
      </c>
      <c r="M28" s="104">
        <v>500</v>
      </c>
      <c r="N28" s="109">
        <f>SUM(L28:M28)</f>
        <v>500</v>
      </c>
      <c r="O28" s="110" t="s">
        <v>35</v>
      </c>
      <c r="P28" s="102">
        <v>500</v>
      </c>
      <c r="Q28" s="107">
        <v>0</v>
      </c>
      <c r="R28" s="107">
        <v>49</v>
      </c>
      <c r="S28" s="107">
        <v>73</v>
      </c>
      <c r="T28" s="107"/>
      <c r="U28" s="107"/>
      <c r="V28" s="107"/>
      <c r="W28" s="107"/>
      <c r="X28" s="107"/>
      <c r="Y28" s="26">
        <f>SUM(Q28:X28,L28)</f>
        <v>122</v>
      </c>
      <c r="Z28" s="107">
        <v>378</v>
      </c>
      <c r="AA28" s="108">
        <v>500</v>
      </c>
    </row>
    <row r="29" spans="1:27" ht="6.95" customHeight="1" x14ac:dyDescent="0.2">
      <c r="A29" s="24"/>
      <c r="B29" s="28"/>
      <c r="C29" s="34"/>
      <c r="D29" s="30"/>
      <c r="E29" s="30"/>
      <c r="F29" s="31"/>
      <c r="G29" s="74"/>
      <c r="H29" s="30"/>
      <c r="I29" s="30"/>
      <c r="J29" s="30"/>
      <c r="K29" s="30"/>
      <c r="L29" s="30"/>
      <c r="M29" s="30"/>
      <c r="N29" s="33"/>
      <c r="O29" s="24"/>
      <c r="P29" s="28"/>
      <c r="Q29" s="26"/>
      <c r="R29" s="26"/>
      <c r="S29" s="26"/>
      <c r="T29" s="26"/>
      <c r="U29" s="26"/>
      <c r="V29" s="26"/>
      <c r="W29" s="26"/>
      <c r="X29" s="26"/>
      <c r="Y29" s="114"/>
      <c r="Z29" s="26"/>
      <c r="AA29" s="27"/>
    </row>
    <row r="30" spans="1:27" x14ac:dyDescent="0.2">
      <c r="A30" s="116" t="s">
        <v>36</v>
      </c>
      <c r="B30" s="94">
        <v>1055</v>
      </c>
      <c r="C30" s="96">
        <v>0</v>
      </c>
      <c r="D30" s="90">
        <v>0</v>
      </c>
      <c r="E30" s="90">
        <v>0</v>
      </c>
      <c r="F30" s="97">
        <v>0</v>
      </c>
      <c r="G30" s="95">
        <v>0</v>
      </c>
      <c r="H30" s="90">
        <v>0</v>
      </c>
      <c r="I30" s="90">
        <v>0</v>
      </c>
      <c r="J30" s="90">
        <v>0</v>
      </c>
      <c r="K30" s="90">
        <v>0</v>
      </c>
      <c r="L30" s="90">
        <v>0</v>
      </c>
      <c r="M30" s="90">
        <v>0</v>
      </c>
      <c r="N30" s="117">
        <v>0</v>
      </c>
      <c r="O30" s="118" t="s">
        <v>36</v>
      </c>
      <c r="P30" s="94">
        <v>1055</v>
      </c>
      <c r="Q30" s="98">
        <v>0</v>
      </c>
      <c r="R30" s="98">
        <v>0</v>
      </c>
      <c r="S30" s="98">
        <v>0</v>
      </c>
      <c r="T30" s="98"/>
      <c r="U30" s="98"/>
      <c r="V30" s="98"/>
      <c r="W30" s="98"/>
      <c r="X30" s="98"/>
      <c r="Y30" s="128">
        <v>0</v>
      </c>
      <c r="Z30" s="98">
        <v>0</v>
      </c>
      <c r="AA30" s="99">
        <v>0</v>
      </c>
    </row>
    <row r="31" spans="1:27" ht="6.95" customHeight="1" x14ac:dyDescent="0.2">
      <c r="A31" s="115"/>
      <c r="B31" s="28"/>
      <c r="C31" s="34"/>
      <c r="D31" s="30"/>
      <c r="E31" s="30"/>
      <c r="F31" s="31"/>
      <c r="G31" s="74"/>
      <c r="H31" s="30"/>
      <c r="I31" s="30"/>
      <c r="J31" s="30"/>
      <c r="K31" s="30"/>
      <c r="L31" s="30"/>
      <c r="M31" s="30"/>
      <c r="N31" s="25"/>
      <c r="O31" s="47"/>
      <c r="P31" s="28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7"/>
    </row>
    <row r="32" spans="1:27" x14ac:dyDescent="0.2">
      <c r="A32" s="112" t="s">
        <v>40</v>
      </c>
      <c r="B32" s="28"/>
      <c r="C32" s="34"/>
      <c r="D32" s="30"/>
      <c r="E32" s="30"/>
      <c r="F32" s="31"/>
      <c r="G32" s="74"/>
      <c r="H32" s="30"/>
      <c r="I32" s="30"/>
      <c r="J32" s="30"/>
      <c r="K32" s="30"/>
      <c r="L32" s="30"/>
      <c r="M32" s="30"/>
      <c r="N32" s="25"/>
      <c r="O32" s="83" t="s">
        <v>40</v>
      </c>
      <c r="P32" s="28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7"/>
    </row>
    <row r="33" spans="1:27" x14ac:dyDescent="0.2">
      <c r="A33" s="24" t="s">
        <v>41</v>
      </c>
      <c r="B33" s="28">
        <v>0</v>
      </c>
      <c r="C33" s="34">
        <v>0</v>
      </c>
      <c r="D33" s="30">
        <v>2</v>
      </c>
      <c r="E33" s="30">
        <v>0</v>
      </c>
      <c r="F33" s="31">
        <v>0</v>
      </c>
      <c r="G33" s="36">
        <v>0</v>
      </c>
      <c r="H33" s="30">
        <v>0</v>
      </c>
      <c r="I33" s="30">
        <v>0</v>
      </c>
      <c r="J33" s="30">
        <v>0</v>
      </c>
      <c r="K33" s="30">
        <v>0</v>
      </c>
      <c r="L33" s="30">
        <f>SUM(C33:J33)</f>
        <v>2</v>
      </c>
      <c r="M33" s="30">
        <v>0</v>
      </c>
      <c r="N33" s="33">
        <f>SUM(L33:M33)</f>
        <v>2</v>
      </c>
      <c r="O33" s="24" t="s">
        <v>41</v>
      </c>
      <c r="P33" s="28">
        <v>0</v>
      </c>
      <c r="Q33" s="26">
        <v>0</v>
      </c>
      <c r="R33" s="26">
        <v>0</v>
      </c>
      <c r="S33" s="26">
        <v>0</v>
      </c>
      <c r="T33" s="26"/>
      <c r="U33" s="26"/>
      <c r="V33" s="26"/>
      <c r="W33" s="26"/>
      <c r="X33" s="26"/>
      <c r="Y33" s="26">
        <v>2</v>
      </c>
      <c r="Z33" s="26">
        <f>SUM(AA33-Y33)</f>
        <v>0</v>
      </c>
      <c r="AA33" s="27">
        <v>2</v>
      </c>
    </row>
    <row r="34" spans="1:27" x14ac:dyDescent="0.2">
      <c r="A34" s="24" t="s">
        <v>42</v>
      </c>
      <c r="B34" s="28">
        <v>300</v>
      </c>
      <c r="C34" s="34">
        <v>2</v>
      </c>
      <c r="D34" s="30">
        <v>0</v>
      </c>
      <c r="E34" s="30">
        <v>0</v>
      </c>
      <c r="F34" s="31">
        <v>0</v>
      </c>
      <c r="G34" s="36">
        <v>0</v>
      </c>
      <c r="H34" s="30">
        <v>0</v>
      </c>
      <c r="I34" s="30">
        <v>0</v>
      </c>
      <c r="J34" s="30">
        <v>0</v>
      </c>
      <c r="K34" s="30">
        <v>0</v>
      </c>
      <c r="L34" s="30">
        <f>SUM(C34:J34)</f>
        <v>2</v>
      </c>
      <c r="M34" s="30">
        <v>348</v>
      </c>
      <c r="N34" s="33">
        <f>SUM(L34:M34)</f>
        <v>350</v>
      </c>
      <c r="O34" s="24" t="s">
        <v>42</v>
      </c>
      <c r="P34" s="28">
        <v>300</v>
      </c>
      <c r="Q34" s="26">
        <v>0</v>
      </c>
      <c r="R34" s="26">
        <v>0</v>
      </c>
      <c r="S34" s="26">
        <v>0</v>
      </c>
      <c r="T34" s="26"/>
      <c r="U34" s="26"/>
      <c r="V34" s="26"/>
      <c r="W34" s="26"/>
      <c r="X34" s="26"/>
      <c r="Y34" s="26">
        <f>SUM(Q34:X34,L34)</f>
        <v>2</v>
      </c>
      <c r="Z34" s="26">
        <f>SUM(AA34-Y34)</f>
        <v>348</v>
      </c>
      <c r="AA34" s="27">
        <v>350</v>
      </c>
    </row>
    <row r="35" spans="1:27" x14ac:dyDescent="0.2">
      <c r="A35" s="93" t="s">
        <v>43</v>
      </c>
      <c r="B35" s="94">
        <v>4890</v>
      </c>
      <c r="C35" s="96">
        <v>42</v>
      </c>
      <c r="D35" s="90">
        <v>38</v>
      </c>
      <c r="E35" s="90">
        <v>25</v>
      </c>
      <c r="F35" s="97">
        <v>105</v>
      </c>
      <c r="G35" s="95">
        <v>93</v>
      </c>
      <c r="H35" s="90">
        <v>109</v>
      </c>
      <c r="I35" s="90">
        <v>277</v>
      </c>
      <c r="J35" s="90">
        <v>1831</v>
      </c>
      <c r="K35" s="90">
        <v>1800</v>
      </c>
      <c r="L35" s="90">
        <f>SUM(C35:K35)</f>
        <v>4320</v>
      </c>
      <c r="M35" s="90">
        <v>874</v>
      </c>
      <c r="N35" s="92">
        <v>5194</v>
      </c>
      <c r="O35" s="93" t="s">
        <v>43</v>
      </c>
      <c r="P35" s="94">
        <v>4890</v>
      </c>
      <c r="Q35" s="98">
        <v>391</v>
      </c>
      <c r="R35" s="98">
        <v>346</v>
      </c>
      <c r="S35" s="98">
        <v>20</v>
      </c>
      <c r="T35" s="98"/>
      <c r="U35" s="98"/>
      <c r="V35" s="98"/>
      <c r="W35" s="98"/>
      <c r="X35" s="98"/>
      <c r="Y35" s="26">
        <f>SUM(Q35:X35,L35)</f>
        <v>5077</v>
      </c>
      <c r="Z35" s="98">
        <v>117</v>
      </c>
      <c r="AA35" s="99">
        <v>5194</v>
      </c>
    </row>
    <row r="36" spans="1:27" ht="6.95" customHeight="1" x14ac:dyDescent="0.2">
      <c r="A36" s="24"/>
      <c r="B36" s="28"/>
      <c r="C36" s="34"/>
      <c r="D36" s="30"/>
      <c r="E36" s="30"/>
      <c r="F36" s="31"/>
      <c r="G36" s="74"/>
      <c r="H36" s="30"/>
      <c r="I36" s="30"/>
      <c r="J36" s="30"/>
      <c r="K36" s="30"/>
      <c r="L36" s="30"/>
      <c r="M36" s="30"/>
      <c r="N36" s="42"/>
      <c r="O36" s="22"/>
      <c r="P36" s="28"/>
      <c r="Q36" s="26"/>
      <c r="R36" s="26"/>
      <c r="S36" s="26"/>
      <c r="T36" s="26"/>
      <c r="U36" s="26"/>
      <c r="V36" s="26"/>
      <c r="W36" s="26"/>
      <c r="X36" s="26"/>
      <c r="Y36" s="125"/>
      <c r="Z36" s="26"/>
      <c r="AA36" s="27"/>
    </row>
    <row r="37" spans="1:27" x14ac:dyDescent="0.2">
      <c r="A37" s="135" t="s">
        <v>66</v>
      </c>
      <c r="B37" s="132">
        <v>0</v>
      </c>
      <c r="C37" s="119">
        <v>0</v>
      </c>
      <c r="D37" s="119">
        <v>0</v>
      </c>
      <c r="E37" s="121">
        <v>0</v>
      </c>
      <c r="F37" s="119">
        <v>0</v>
      </c>
      <c r="G37" s="119">
        <v>0</v>
      </c>
      <c r="H37" s="121">
        <v>0</v>
      </c>
      <c r="I37" s="119">
        <v>0</v>
      </c>
      <c r="J37" s="121">
        <v>0</v>
      </c>
      <c r="K37" s="123">
        <v>0</v>
      </c>
      <c r="L37" s="119">
        <v>0</v>
      </c>
      <c r="M37" s="121">
        <v>152</v>
      </c>
      <c r="N37" s="130">
        <v>150</v>
      </c>
      <c r="O37" s="135" t="s">
        <v>66</v>
      </c>
      <c r="P37" s="133">
        <v>0</v>
      </c>
      <c r="Q37" s="121">
        <v>0</v>
      </c>
      <c r="R37" s="123">
        <v>6</v>
      </c>
      <c r="S37" s="121">
        <v>7</v>
      </c>
      <c r="T37" s="123"/>
      <c r="U37" s="121"/>
      <c r="V37" s="123"/>
      <c r="W37" s="121"/>
      <c r="X37" s="123"/>
      <c r="Y37" s="121">
        <f>SUM(P37:X37)</f>
        <v>13</v>
      </c>
      <c r="Z37" s="123">
        <v>137</v>
      </c>
      <c r="AA37" s="130">
        <v>150</v>
      </c>
    </row>
    <row r="38" spans="1:27" ht="6.95" customHeight="1" x14ac:dyDescent="0.2">
      <c r="A38" s="122"/>
      <c r="B38" s="132"/>
      <c r="C38" s="120"/>
      <c r="D38" s="120"/>
      <c r="E38" s="122"/>
      <c r="F38" s="120"/>
      <c r="G38" s="120"/>
      <c r="H38" s="122"/>
      <c r="I38" s="120"/>
      <c r="J38" s="122"/>
      <c r="K38" s="124"/>
      <c r="L38" s="120"/>
      <c r="M38" s="122"/>
      <c r="N38" s="131"/>
      <c r="O38" s="122"/>
      <c r="P38" s="134"/>
      <c r="Q38" s="122"/>
      <c r="R38" s="124"/>
      <c r="S38" s="122"/>
      <c r="T38" s="124"/>
      <c r="U38" s="122"/>
      <c r="V38" s="124"/>
      <c r="W38" s="122"/>
      <c r="X38" s="124"/>
      <c r="Y38" s="122"/>
      <c r="Z38" s="124"/>
      <c r="AA38" s="131"/>
    </row>
    <row r="39" spans="1:27" x14ac:dyDescent="0.2">
      <c r="A39" s="60" t="s">
        <v>44</v>
      </c>
      <c r="B39" s="61">
        <f>SUM(B7:B37)</f>
        <v>18373</v>
      </c>
      <c r="C39" s="62">
        <f>SUM(C7:C37)</f>
        <v>1030</v>
      </c>
      <c r="D39" s="62">
        <v>264</v>
      </c>
      <c r="E39" s="62">
        <f t="shared" ref="E39:K39" si="0">SUM(E7:E37)</f>
        <v>833</v>
      </c>
      <c r="F39" s="62">
        <f t="shared" si="0"/>
        <v>653</v>
      </c>
      <c r="G39" s="62">
        <f t="shared" si="0"/>
        <v>1573</v>
      </c>
      <c r="H39" s="62">
        <f t="shared" si="0"/>
        <v>833</v>
      </c>
      <c r="I39" s="62">
        <f t="shared" si="0"/>
        <v>618</v>
      </c>
      <c r="J39" s="62">
        <f t="shared" si="0"/>
        <v>2065</v>
      </c>
      <c r="K39" s="62">
        <f t="shared" si="0"/>
        <v>2538</v>
      </c>
      <c r="L39" s="62">
        <f>SUM(C39:K39)</f>
        <v>10407</v>
      </c>
      <c r="M39" s="62">
        <f>SUM(M7:M37)</f>
        <v>6226</v>
      </c>
      <c r="N39" s="61">
        <f>SUM(L39:M39)</f>
        <v>16633</v>
      </c>
      <c r="O39" s="100" t="s">
        <v>44</v>
      </c>
      <c r="P39" s="61">
        <f>SUM(P7:P37)</f>
        <v>18373</v>
      </c>
      <c r="Q39" s="43">
        <f>SUM(Q7:Q37)</f>
        <v>749</v>
      </c>
      <c r="R39" s="43">
        <f>SUM(R7:R37)</f>
        <v>601</v>
      </c>
      <c r="S39" s="43">
        <f>SUM(S7:S37)</f>
        <v>258</v>
      </c>
      <c r="T39" s="43">
        <f>SUM(T7:T35)</f>
        <v>0</v>
      </c>
      <c r="U39" s="43">
        <f>SUM(U7:U35)</f>
        <v>0</v>
      </c>
      <c r="V39" s="43">
        <f>SUM(V7:V35)</f>
        <v>0</v>
      </c>
      <c r="W39" s="43">
        <f>SUM(W7:W35)</f>
        <v>0</v>
      </c>
      <c r="X39" s="43">
        <f>SUM(X7:X35)</f>
        <v>0</v>
      </c>
      <c r="Y39" s="43">
        <f>SUM(Y7:Y37)</f>
        <v>12015</v>
      </c>
      <c r="Z39" s="43">
        <f>SUM(Z7:Z37)</f>
        <v>4617</v>
      </c>
      <c r="AA39" s="44">
        <f>SUM(AA7:AA37)</f>
        <v>16633</v>
      </c>
    </row>
    <row r="43" spans="1:27" x14ac:dyDescent="0.2">
      <c r="I43" s="63"/>
    </row>
  </sheetData>
  <phoneticPr fontId="9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1"/>
  <sheetViews>
    <sheetView topLeftCell="H1" zoomScale="75" workbookViewId="0">
      <selection activeCell="L41" sqref="L41"/>
    </sheetView>
  </sheetViews>
  <sheetFormatPr baseColWidth="10" defaultRowHeight="15" x14ac:dyDescent="0.2"/>
  <cols>
    <col min="1" max="1" width="51" style="1" customWidth="1"/>
    <col min="2" max="2" width="7.7109375" style="1" customWidth="1"/>
    <col min="3" max="3" width="5.85546875" style="1" customWidth="1"/>
    <col min="4" max="7" width="5.85546875" style="2" customWidth="1"/>
    <col min="8" max="11" width="5.85546875" style="1" customWidth="1"/>
    <col min="12" max="12" width="7.28515625" style="1" customWidth="1"/>
    <col min="13" max="13" width="8.140625" style="1" customWidth="1"/>
    <col min="14" max="14" width="1.85546875" style="1" customWidth="1"/>
    <col min="15" max="15" width="8.140625" style="1" customWidth="1"/>
    <col min="16" max="16" width="51" style="1" customWidth="1"/>
    <col min="17" max="17" width="8.140625" style="1" customWidth="1"/>
    <col min="18" max="25" width="5.85546875" style="1" customWidth="1"/>
    <col min="26" max="26" width="7.85546875" style="1" customWidth="1"/>
    <col min="27" max="27" width="8.140625" style="1" customWidth="1"/>
    <col min="28" max="28" width="2.7109375" style="1" customWidth="1"/>
    <col min="29" max="29" width="8.28515625" style="1" customWidth="1"/>
    <col min="30" max="16384" width="11.42578125" style="1"/>
  </cols>
  <sheetData>
    <row r="1" spans="1:29" x14ac:dyDescent="0.2">
      <c r="A1" s="1" t="s">
        <v>0</v>
      </c>
      <c r="L1" s="18" t="s">
        <v>80</v>
      </c>
      <c r="M1" s="18"/>
      <c r="O1" s="3" t="s">
        <v>2</v>
      </c>
      <c r="P1" s="1" t="s">
        <v>0</v>
      </c>
      <c r="Z1" s="18" t="s">
        <v>80</v>
      </c>
      <c r="AC1" s="3" t="s">
        <v>3</v>
      </c>
    </row>
    <row r="2" spans="1:29" ht="6.95" customHeight="1" x14ac:dyDescent="0.2"/>
    <row r="3" spans="1:29" ht="15.75" x14ac:dyDescent="0.25">
      <c r="A3" s="1" t="s">
        <v>4</v>
      </c>
      <c r="B3" s="4"/>
      <c r="C3" s="4"/>
      <c r="H3"/>
      <c r="J3" s="64"/>
      <c r="K3" s="64"/>
      <c r="L3"/>
      <c r="M3" s="64" t="s">
        <v>5</v>
      </c>
      <c r="P3" s="1" t="s">
        <v>4</v>
      </c>
      <c r="Y3" s="65" t="s">
        <v>6</v>
      </c>
      <c r="AA3"/>
      <c r="AC3" s="66" t="s">
        <v>7</v>
      </c>
    </row>
    <row r="4" spans="1:29" ht="6.95" customHeight="1" x14ac:dyDescent="0.2"/>
    <row r="5" spans="1:29" ht="51" x14ac:dyDescent="0.2">
      <c r="A5" s="6" t="s">
        <v>8</v>
      </c>
      <c r="B5" s="7" t="s">
        <v>9</v>
      </c>
      <c r="C5" s="8">
        <v>91</v>
      </c>
      <c r="D5" s="9">
        <v>92</v>
      </c>
      <c r="E5" s="9">
        <v>93</v>
      </c>
      <c r="F5" s="10">
        <v>94</v>
      </c>
      <c r="G5" s="11">
        <v>95</v>
      </c>
      <c r="H5" s="12">
        <v>96</v>
      </c>
      <c r="I5" s="12">
        <v>97</v>
      </c>
      <c r="J5" s="12">
        <v>98</v>
      </c>
      <c r="K5" s="12">
        <v>99</v>
      </c>
      <c r="L5" s="12" t="s">
        <v>10</v>
      </c>
      <c r="M5" s="67" t="s">
        <v>11</v>
      </c>
      <c r="N5" s="68"/>
      <c r="O5" s="14" t="s">
        <v>12</v>
      </c>
      <c r="P5" s="6" t="s">
        <v>8</v>
      </c>
      <c r="Q5" s="7" t="s">
        <v>9</v>
      </c>
      <c r="R5" s="69">
        <v>0</v>
      </c>
      <c r="S5" s="69">
        <v>1</v>
      </c>
      <c r="T5" s="69">
        <v>2</v>
      </c>
      <c r="U5" s="69" t="s">
        <v>79</v>
      </c>
      <c r="V5" s="69">
        <v>4</v>
      </c>
      <c r="W5" s="69">
        <v>5</v>
      </c>
      <c r="X5" s="69">
        <v>6</v>
      </c>
      <c r="Y5" s="69">
        <v>7</v>
      </c>
      <c r="Z5" s="12" t="s">
        <v>14</v>
      </c>
      <c r="AA5" s="67" t="s">
        <v>15</v>
      </c>
      <c r="AB5" s="70"/>
      <c r="AC5" s="14" t="s">
        <v>12</v>
      </c>
    </row>
    <row r="6" spans="1:29" x14ac:dyDescent="0.2">
      <c r="A6" s="19" t="s">
        <v>16</v>
      </c>
      <c r="B6" s="20"/>
      <c r="C6" s="21"/>
      <c r="D6" s="6"/>
      <c r="E6" s="6"/>
      <c r="F6" s="22"/>
      <c r="G6" s="23"/>
      <c r="H6" s="24"/>
      <c r="I6" s="24"/>
      <c r="J6" s="24"/>
      <c r="K6" s="24"/>
      <c r="L6" s="24"/>
      <c r="M6" s="24"/>
      <c r="N6" s="73"/>
      <c r="O6" s="25"/>
      <c r="P6" s="19" t="s">
        <v>16</v>
      </c>
      <c r="Q6" s="20"/>
      <c r="R6" s="39"/>
      <c r="S6" s="39"/>
      <c r="T6" s="39"/>
      <c r="U6" s="39"/>
      <c r="V6" s="39"/>
      <c r="W6" s="39"/>
      <c r="X6" s="39"/>
      <c r="Y6" s="39"/>
      <c r="Z6" s="39"/>
      <c r="AA6" s="39"/>
      <c r="AB6" s="57"/>
      <c r="AC6" s="42"/>
    </row>
    <row r="7" spans="1:29" x14ac:dyDescent="0.2">
      <c r="A7" s="24" t="s">
        <v>17</v>
      </c>
      <c r="B7" s="28">
        <v>77</v>
      </c>
      <c r="C7" s="29">
        <v>87</v>
      </c>
      <c r="D7" s="30">
        <v>0</v>
      </c>
      <c r="E7" s="30">
        <v>0</v>
      </c>
      <c r="F7" s="31">
        <v>0</v>
      </c>
      <c r="G7" s="32">
        <v>0</v>
      </c>
      <c r="H7" s="30">
        <v>0</v>
      </c>
      <c r="I7" s="30">
        <v>0</v>
      </c>
      <c r="J7" s="30">
        <v>0</v>
      </c>
      <c r="K7" s="30">
        <v>0</v>
      </c>
      <c r="L7" s="30">
        <f>SUM(C7:J7)</f>
        <v>87</v>
      </c>
      <c r="M7" s="30">
        <f>SUM(O7-L7)</f>
        <v>0</v>
      </c>
      <c r="N7" s="73"/>
      <c r="O7" s="33">
        <v>87</v>
      </c>
      <c r="P7" s="24" t="s">
        <v>17</v>
      </c>
      <c r="Q7" s="28">
        <v>77</v>
      </c>
      <c r="R7" s="30">
        <v>0</v>
      </c>
      <c r="S7" s="30">
        <v>0</v>
      </c>
      <c r="T7" s="30">
        <v>0</v>
      </c>
      <c r="U7" s="30">
        <v>0</v>
      </c>
      <c r="V7" s="30"/>
      <c r="W7" s="30"/>
      <c r="X7" s="30"/>
      <c r="Y7" s="30"/>
      <c r="Z7" s="30">
        <f>SUM(R7:Y7,L7)</f>
        <v>87</v>
      </c>
      <c r="AA7" s="30">
        <f>SUM(AC7-Z7)</f>
        <v>0</v>
      </c>
      <c r="AB7" s="74"/>
      <c r="AC7" s="33">
        <v>87</v>
      </c>
    </row>
    <row r="8" spans="1:29" x14ac:dyDescent="0.2">
      <c r="A8" s="24" t="s">
        <v>18</v>
      </c>
      <c r="B8" s="28">
        <v>4123</v>
      </c>
      <c r="C8" s="34">
        <v>719</v>
      </c>
      <c r="D8" s="30">
        <v>130</v>
      </c>
      <c r="E8" s="30">
        <v>826</v>
      </c>
      <c r="F8" s="31">
        <v>517</v>
      </c>
      <c r="G8" s="35">
        <v>1581</v>
      </c>
      <c r="H8" s="30">
        <v>746</v>
      </c>
      <c r="I8" s="30">
        <v>191</v>
      </c>
      <c r="J8" s="30">
        <v>134</v>
      </c>
      <c r="K8" s="30">
        <v>2</v>
      </c>
      <c r="L8" s="30">
        <f>SUM(C8:K8)</f>
        <v>4846</v>
      </c>
      <c r="M8" s="30">
        <f>SUM(O8-L8)</f>
        <v>0</v>
      </c>
      <c r="N8" s="73"/>
      <c r="O8" s="33">
        <v>4846</v>
      </c>
      <c r="P8" s="24" t="s">
        <v>18</v>
      </c>
      <c r="Q8" s="28">
        <v>4123</v>
      </c>
      <c r="R8" s="30">
        <v>0</v>
      </c>
      <c r="S8" s="30">
        <v>0</v>
      </c>
      <c r="T8" s="30">
        <v>0</v>
      </c>
      <c r="U8" s="30">
        <v>0</v>
      </c>
      <c r="V8" s="30"/>
      <c r="W8" s="30"/>
      <c r="X8" s="30"/>
      <c r="Y8" s="30"/>
      <c r="Z8" s="30">
        <f>SUM(R8:Y8,L8)</f>
        <v>4846</v>
      </c>
      <c r="AA8" s="30">
        <f>SUM(AC8-Z8)</f>
        <v>0</v>
      </c>
      <c r="AB8" s="74"/>
      <c r="AC8" s="33">
        <v>4846</v>
      </c>
    </row>
    <row r="9" spans="1:29" x14ac:dyDescent="0.2">
      <c r="A9" s="24" t="s">
        <v>19</v>
      </c>
      <c r="B9" s="28">
        <v>1000</v>
      </c>
      <c r="C9" s="34">
        <v>0</v>
      </c>
      <c r="D9" s="30">
        <v>0</v>
      </c>
      <c r="E9" s="30">
        <v>1</v>
      </c>
      <c r="F9" s="31">
        <v>0</v>
      </c>
      <c r="G9" s="36">
        <v>6</v>
      </c>
      <c r="H9" s="30">
        <v>3</v>
      </c>
      <c r="I9" s="30">
        <v>0</v>
      </c>
      <c r="J9" s="30">
        <v>0</v>
      </c>
      <c r="K9" s="30">
        <v>2</v>
      </c>
      <c r="L9" s="30">
        <f>SUM(C9:K9)</f>
        <v>12</v>
      </c>
      <c r="M9" s="30">
        <f>SUM(O9-L9)</f>
        <v>988</v>
      </c>
      <c r="N9" s="73"/>
      <c r="O9" s="33">
        <v>1000</v>
      </c>
      <c r="P9" s="24" t="s">
        <v>19</v>
      </c>
      <c r="Q9" s="28">
        <v>1000</v>
      </c>
      <c r="R9" s="30">
        <v>0</v>
      </c>
      <c r="S9" s="30">
        <v>2</v>
      </c>
      <c r="T9" s="30">
        <v>0</v>
      </c>
      <c r="U9" s="30">
        <v>0</v>
      </c>
      <c r="V9" s="30"/>
      <c r="W9" s="30"/>
      <c r="X9" s="30"/>
      <c r="Y9" s="30"/>
      <c r="Z9" s="30">
        <f>SUM(R9:Y9,L9)</f>
        <v>14</v>
      </c>
      <c r="AA9" s="30">
        <f>SUM(AC9-Z9)</f>
        <v>986</v>
      </c>
      <c r="AB9" s="74"/>
      <c r="AC9" s="33">
        <v>1000</v>
      </c>
    </row>
    <row r="10" spans="1:29" x14ac:dyDescent="0.2">
      <c r="A10" s="24" t="s">
        <v>20</v>
      </c>
      <c r="B10" s="28">
        <v>300</v>
      </c>
      <c r="C10" s="34">
        <v>0</v>
      </c>
      <c r="D10" s="30">
        <v>0</v>
      </c>
      <c r="E10" s="30">
        <v>0</v>
      </c>
      <c r="F10" s="31">
        <v>0</v>
      </c>
      <c r="G10" s="36">
        <v>0</v>
      </c>
      <c r="H10" s="30">
        <v>0</v>
      </c>
      <c r="I10" s="30">
        <v>150</v>
      </c>
      <c r="J10" s="30">
        <v>0</v>
      </c>
      <c r="K10" s="30">
        <v>0</v>
      </c>
      <c r="L10" s="30">
        <f>SUM(C10:K10)</f>
        <v>150</v>
      </c>
      <c r="M10" s="30">
        <f>SUM(O10-L10)</f>
        <v>150</v>
      </c>
      <c r="N10" s="73"/>
      <c r="O10" s="33">
        <v>300</v>
      </c>
      <c r="P10" s="24" t="s">
        <v>20</v>
      </c>
      <c r="Q10" s="28">
        <v>300</v>
      </c>
      <c r="R10" s="30">
        <v>0</v>
      </c>
      <c r="S10" s="30">
        <v>0</v>
      </c>
      <c r="T10" s="30">
        <v>150</v>
      </c>
      <c r="U10" s="30">
        <v>0</v>
      </c>
      <c r="V10" s="30"/>
      <c r="W10" s="30"/>
      <c r="X10" s="30"/>
      <c r="Y10" s="30"/>
      <c r="Z10" s="30">
        <f>SUM(R10:Y10,L10)</f>
        <v>300</v>
      </c>
      <c r="AA10" s="30">
        <f>SUM(AC10-Z10)</f>
        <v>0</v>
      </c>
      <c r="AB10" s="74"/>
      <c r="AC10" s="33">
        <v>300</v>
      </c>
    </row>
    <row r="11" spans="1:29" x14ac:dyDescent="0.2">
      <c r="A11" s="75" t="s">
        <v>21</v>
      </c>
      <c r="B11" s="76">
        <v>278</v>
      </c>
      <c r="C11" s="77">
        <v>164</v>
      </c>
      <c r="D11" s="78">
        <v>85</v>
      </c>
      <c r="E11" s="78">
        <v>37</v>
      </c>
      <c r="F11" s="79">
        <v>20</v>
      </c>
      <c r="G11" s="80">
        <v>3</v>
      </c>
      <c r="H11" s="78">
        <v>0</v>
      </c>
      <c r="I11" s="78">
        <v>0</v>
      </c>
      <c r="J11" s="78">
        <v>0</v>
      </c>
      <c r="K11" s="78">
        <v>0</v>
      </c>
      <c r="L11" s="78">
        <f>SUM(C11:K11)</f>
        <v>309</v>
      </c>
      <c r="M11" s="78">
        <f ca="1">SUM(O11-L11)</f>
        <v>0</v>
      </c>
      <c r="N11" s="81"/>
      <c r="O11" s="61">
        <f ca="1">SUM(L11:M11)</f>
        <v>309</v>
      </c>
      <c r="P11" s="75" t="s">
        <v>21</v>
      </c>
      <c r="Q11" s="76">
        <v>278</v>
      </c>
      <c r="R11" s="78">
        <v>0</v>
      </c>
      <c r="S11" s="78">
        <v>0</v>
      </c>
      <c r="T11" s="78">
        <v>0</v>
      </c>
      <c r="U11" s="78">
        <v>0</v>
      </c>
      <c r="V11" s="78"/>
      <c r="W11" s="78"/>
      <c r="X11" s="78"/>
      <c r="Y11" s="78"/>
      <c r="Z11" s="78">
        <f>SUM(R11:Y11,L11)</f>
        <v>309</v>
      </c>
      <c r="AA11" s="78">
        <v>0</v>
      </c>
      <c r="AB11" s="82"/>
      <c r="AC11" s="61">
        <v>309</v>
      </c>
    </row>
    <row r="12" spans="1:29" x14ac:dyDescent="0.2">
      <c r="A12" s="83" t="s">
        <v>22</v>
      </c>
      <c r="B12" s="28"/>
      <c r="C12" s="34"/>
      <c r="D12" s="30"/>
      <c r="E12" s="30"/>
      <c r="F12" s="31"/>
      <c r="G12" s="72"/>
      <c r="H12" s="30"/>
      <c r="I12" s="30"/>
      <c r="J12" s="30"/>
      <c r="K12" s="30"/>
      <c r="L12" s="30"/>
      <c r="M12" s="30"/>
      <c r="N12" s="73"/>
      <c r="O12" s="25"/>
      <c r="P12" s="83" t="s">
        <v>22</v>
      </c>
      <c r="Q12" s="28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74"/>
      <c r="AC12" s="33"/>
    </row>
    <row r="13" spans="1:29" x14ac:dyDescent="0.2">
      <c r="A13" s="47" t="s">
        <v>23</v>
      </c>
      <c r="B13" s="28">
        <v>250</v>
      </c>
      <c r="C13" s="34">
        <v>0</v>
      </c>
      <c r="D13" s="30">
        <v>0</v>
      </c>
      <c r="E13" s="30">
        <v>1</v>
      </c>
      <c r="F13" s="31">
        <v>22</v>
      </c>
      <c r="G13" s="36">
        <v>13</v>
      </c>
      <c r="H13" s="30">
        <v>14</v>
      </c>
      <c r="I13" s="30">
        <v>9</v>
      </c>
      <c r="J13" s="30">
        <v>10</v>
      </c>
      <c r="K13" s="30">
        <v>26</v>
      </c>
      <c r="L13" s="30">
        <f>SUM(C13:K13)</f>
        <v>95</v>
      </c>
      <c r="M13" s="30">
        <f>SUM(O13-L13)</f>
        <v>155</v>
      </c>
      <c r="N13" s="84"/>
      <c r="O13" s="33">
        <v>250</v>
      </c>
      <c r="P13" s="47" t="s">
        <v>23</v>
      </c>
      <c r="Q13" s="28">
        <v>250</v>
      </c>
      <c r="R13" s="30">
        <v>65</v>
      </c>
      <c r="S13" s="30">
        <v>14</v>
      </c>
      <c r="T13" s="30">
        <v>12</v>
      </c>
      <c r="U13" s="30">
        <v>10</v>
      </c>
      <c r="V13" s="30"/>
      <c r="W13" s="30"/>
      <c r="X13" s="30"/>
      <c r="Y13" s="30"/>
      <c r="Z13" s="30">
        <f>SUM(R13:Y13,L13)</f>
        <v>196</v>
      </c>
      <c r="AA13" s="30">
        <f>SUM(AC13-Z13)</f>
        <v>54</v>
      </c>
      <c r="AB13" s="74"/>
      <c r="AC13" s="33">
        <v>250</v>
      </c>
    </row>
    <row r="14" spans="1:29" ht="6.95" customHeight="1" x14ac:dyDescent="0.2">
      <c r="A14" s="48"/>
      <c r="B14" s="49"/>
      <c r="C14" s="50"/>
      <c r="D14" s="51"/>
      <c r="E14" s="51"/>
      <c r="F14" s="52"/>
      <c r="G14" s="53"/>
      <c r="H14" s="51"/>
      <c r="I14" s="51"/>
      <c r="J14" s="51"/>
      <c r="K14" s="51"/>
      <c r="L14" s="51"/>
      <c r="M14" s="51"/>
      <c r="N14" s="85"/>
      <c r="O14" s="54"/>
      <c r="P14" s="48"/>
      <c r="Q14" s="49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86"/>
      <c r="AC14" s="87"/>
    </row>
    <row r="15" spans="1:29" x14ac:dyDescent="0.2">
      <c r="A15" s="47" t="s">
        <v>24</v>
      </c>
      <c r="B15" s="28"/>
      <c r="C15" s="34"/>
      <c r="D15" s="30"/>
      <c r="E15" s="30"/>
      <c r="F15" s="31"/>
      <c r="G15" s="36"/>
      <c r="H15" s="30"/>
      <c r="I15" s="30"/>
      <c r="J15" s="30"/>
      <c r="K15" s="30"/>
      <c r="L15" s="30"/>
      <c r="M15" s="30"/>
      <c r="N15" s="73"/>
      <c r="O15" s="25"/>
      <c r="P15" s="47" t="s">
        <v>24</v>
      </c>
      <c r="Q15" s="28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74"/>
      <c r="AC15" s="33"/>
    </row>
    <row r="16" spans="1:29" x14ac:dyDescent="0.2">
      <c r="A16" s="24" t="s">
        <v>25</v>
      </c>
      <c r="B16" s="28">
        <v>910</v>
      </c>
      <c r="C16" s="34">
        <v>1</v>
      </c>
      <c r="D16" s="30">
        <v>5</v>
      </c>
      <c r="E16" s="30">
        <v>6</v>
      </c>
      <c r="F16" s="31">
        <v>3</v>
      </c>
      <c r="G16" s="36">
        <v>0</v>
      </c>
      <c r="H16" s="30">
        <v>27</v>
      </c>
      <c r="I16" s="30">
        <v>15</v>
      </c>
      <c r="J16" s="30">
        <v>90</v>
      </c>
      <c r="K16" s="30">
        <v>387</v>
      </c>
      <c r="L16" s="30">
        <f>SUM(C16:K16)</f>
        <v>534</v>
      </c>
      <c r="M16" s="30">
        <f>SUM(O16-L16)</f>
        <v>168</v>
      </c>
      <c r="N16" s="73"/>
      <c r="O16" s="33">
        <v>702</v>
      </c>
      <c r="P16" s="24" t="s">
        <v>25</v>
      </c>
      <c r="Q16" s="28">
        <v>910</v>
      </c>
      <c r="R16" s="30">
        <v>167</v>
      </c>
      <c r="S16" s="30">
        <v>2</v>
      </c>
      <c r="T16" s="30">
        <v>0</v>
      </c>
      <c r="U16" s="30">
        <v>0</v>
      </c>
      <c r="V16" s="30"/>
      <c r="W16" s="30"/>
      <c r="X16" s="30"/>
      <c r="Y16" s="30"/>
      <c r="Z16" s="30">
        <f>SUM(R16:Y16,L16)</f>
        <v>703</v>
      </c>
      <c r="AA16" s="30">
        <f>SUM(AC16-Z16)</f>
        <v>-1</v>
      </c>
      <c r="AB16" s="74"/>
      <c r="AC16" s="33">
        <v>702</v>
      </c>
    </row>
    <row r="17" spans="1:29" ht="6.95" customHeight="1" x14ac:dyDescent="0.2">
      <c r="A17" s="48"/>
      <c r="B17" s="49"/>
      <c r="C17" s="50"/>
      <c r="D17" s="51"/>
      <c r="E17" s="51"/>
      <c r="F17" s="52"/>
      <c r="G17" s="51"/>
      <c r="H17" s="51"/>
      <c r="I17" s="51"/>
      <c r="J17" s="51"/>
      <c r="K17" s="51"/>
      <c r="L17" s="51"/>
      <c r="M17" s="51"/>
      <c r="N17" s="85"/>
      <c r="O17" s="54"/>
      <c r="P17" s="48"/>
      <c r="Q17" s="49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86"/>
      <c r="AC17" s="87"/>
    </row>
    <row r="18" spans="1:29" x14ac:dyDescent="0.2">
      <c r="A18" s="47" t="s">
        <v>26</v>
      </c>
      <c r="B18" s="28">
        <v>450</v>
      </c>
      <c r="C18" s="34">
        <v>15</v>
      </c>
      <c r="D18" s="30">
        <v>15</v>
      </c>
      <c r="E18" s="30">
        <v>1</v>
      </c>
      <c r="F18" s="31">
        <v>40</v>
      </c>
      <c r="G18" s="36">
        <v>36</v>
      </c>
      <c r="H18" s="30">
        <v>0</v>
      </c>
      <c r="I18" s="30">
        <v>0</v>
      </c>
      <c r="J18" s="30">
        <v>0</v>
      </c>
      <c r="K18" s="30">
        <v>0</v>
      </c>
      <c r="L18" s="30">
        <f>SUM(C18:K18)</f>
        <v>107</v>
      </c>
      <c r="M18" s="30">
        <f>SUM(O18-L18)</f>
        <v>0</v>
      </c>
      <c r="N18" s="73"/>
      <c r="O18" s="33">
        <v>107</v>
      </c>
      <c r="P18" s="47" t="s">
        <v>26</v>
      </c>
      <c r="Q18" s="28">
        <v>450</v>
      </c>
      <c r="R18" s="30">
        <v>0</v>
      </c>
      <c r="S18" s="30">
        <v>0</v>
      </c>
      <c r="T18" s="30">
        <v>0</v>
      </c>
      <c r="U18" s="30">
        <v>0</v>
      </c>
      <c r="V18" s="30"/>
      <c r="W18" s="30"/>
      <c r="X18" s="30"/>
      <c r="Y18" s="30"/>
      <c r="Z18" s="30">
        <v>107</v>
      </c>
      <c r="AA18" s="30">
        <v>0</v>
      </c>
      <c r="AB18" s="74"/>
      <c r="AC18" s="33">
        <v>107</v>
      </c>
    </row>
    <row r="19" spans="1:29" ht="6.95" customHeight="1" x14ac:dyDescent="0.2">
      <c r="A19" s="48"/>
      <c r="B19" s="49"/>
      <c r="C19" s="50"/>
      <c r="D19" s="51"/>
      <c r="E19" s="51"/>
      <c r="F19" s="52"/>
      <c r="G19" s="51"/>
      <c r="H19" s="51"/>
      <c r="I19" s="51"/>
      <c r="J19" s="51"/>
      <c r="K19" s="51"/>
      <c r="L19" s="51"/>
      <c r="M19" s="51"/>
      <c r="N19" s="85"/>
      <c r="O19" s="54"/>
      <c r="P19" s="48"/>
      <c r="Q19" s="49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86"/>
      <c r="AC19" s="87"/>
    </row>
    <row r="20" spans="1:29" x14ac:dyDescent="0.2">
      <c r="A20" s="47" t="s">
        <v>27</v>
      </c>
      <c r="B20" s="28"/>
      <c r="C20" s="34"/>
      <c r="D20" s="30"/>
      <c r="E20" s="30"/>
      <c r="F20" s="31"/>
      <c r="G20" s="36"/>
      <c r="H20" s="30"/>
      <c r="I20" s="30"/>
      <c r="J20" s="30"/>
      <c r="K20" s="30"/>
      <c r="L20" s="30"/>
      <c r="M20" s="30"/>
      <c r="N20" s="73"/>
      <c r="O20" s="25"/>
      <c r="P20" s="47" t="s">
        <v>27</v>
      </c>
      <c r="Q20" s="28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74"/>
      <c r="AC20" s="33"/>
    </row>
    <row r="21" spans="1:29" x14ac:dyDescent="0.2">
      <c r="A21" s="24" t="s">
        <v>28</v>
      </c>
      <c r="B21" s="28">
        <v>2130</v>
      </c>
      <c r="C21" s="34">
        <v>0</v>
      </c>
      <c r="D21" s="30">
        <v>0</v>
      </c>
      <c r="E21" s="30">
        <v>0</v>
      </c>
      <c r="F21" s="31">
        <v>0</v>
      </c>
      <c r="G21" s="36">
        <v>28</v>
      </c>
      <c r="H21" s="30">
        <v>33</v>
      </c>
      <c r="I21" s="30">
        <v>3</v>
      </c>
      <c r="J21" s="30">
        <v>28</v>
      </c>
      <c r="K21" s="30">
        <v>428</v>
      </c>
      <c r="L21" s="30">
        <v>520</v>
      </c>
      <c r="M21" s="30">
        <f>SUM(O21-L21)</f>
        <v>880</v>
      </c>
      <c r="N21" s="73"/>
      <c r="O21" s="33">
        <v>1400</v>
      </c>
      <c r="P21" s="24" t="s">
        <v>28</v>
      </c>
      <c r="Q21" s="28">
        <v>2130</v>
      </c>
      <c r="R21" s="30">
        <v>189</v>
      </c>
      <c r="S21" s="30">
        <v>227</v>
      </c>
      <c r="T21" s="30">
        <v>0</v>
      </c>
      <c r="U21" s="30">
        <v>0</v>
      </c>
      <c r="V21" s="30"/>
      <c r="W21" s="30"/>
      <c r="X21" s="30"/>
      <c r="Y21" s="30"/>
      <c r="Z21" s="30">
        <f>SUM(R21:Y21,L21)</f>
        <v>936</v>
      </c>
      <c r="AA21" s="30">
        <f>SUM(AC21-Z21)</f>
        <v>464</v>
      </c>
      <c r="AB21" s="74"/>
      <c r="AC21" s="33">
        <v>1400</v>
      </c>
    </row>
    <row r="22" spans="1:29" x14ac:dyDescent="0.2">
      <c r="A22" s="24" t="s">
        <v>29</v>
      </c>
      <c r="B22" s="28">
        <v>1020</v>
      </c>
      <c r="C22" s="34">
        <v>0</v>
      </c>
      <c r="D22" s="30">
        <v>0</v>
      </c>
      <c r="E22" s="30">
        <v>0</v>
      </c>
      <c r="F22" s="31">
        <v>0</v>
      </c>
      <c r="G22" s="36">
        <v>0</v>
      </c>
      <c r="H22" s="30">
        <v>0</v>
      </c>
      <c r="I22" s="30">
        <v>0</v>
      </c>
      <c r="J22" s="30">
        <v>0</v>
      </c>
      <c r="K22" s="30">
        <v>0</v>
      </c>
      <c r="L22" s="30">
        <f>SUM(C22:J22)</f>
        <v>0</v>
      </c>
      <c r="M22" s="30">
        <f>SUM(O22-L22)</f>
        <v>1020</v>
      </c>
      <c r="N22" s="84"/>
      <c r="O22" s="33">
        <v>1020</v>
      </c>
      <c r="P22" s="24" t="s">
        <v>29</v>
      </c>
      <c r="Q22" s="28">
        <v>1020</v>
      </c>
      <c r="R22" s="30">
        <v>0</v>
      </c>
      <c r="S22" s="30">
        <v>0</v>
      </c>
      <c r="T22" s="30">
        <v>0</v>
      </c>
      <c r="U22" s="30">
        <v>0</v>
      </c>
      <c r="V22" s="30"/>
      <c r="W22" s="30"/>
      <c r="X22" s="30"/>
      <c r="Y22" s="30"/>
      <c r="Z22" s="30">
        <f>SUM(R22:Y22,L22)</f>
        <v>0</v>
      </c>
      <c r="AA22" s="30">
        <f>SUM(AC22-Z22)</f>
        <v>1020</v>
      </c>
      <c r="AB22" s="88"/>
      <c r="AC22" s="33">
        <v>1020</v>
      </c>
    </row>
    <row r="23" spans="1:29" x14ac:dyDescent="0.2">
      <c r="A23" s="24" t="s">
        <v>31</v>
      </c>
      <c r="B23" s="28">
        <v>110</v>
      </c>
      <c r="C23" s="34">
        <v>0</v>
      </c>
      <c r="D23" s="30">
        <v>0</v>
      </c>
      <c r="E23" s="30">
        <v>0</v>
      </c>
      <c r="F23" s="31">
        <v>0</v>
      </c>
      <c r="G23" s="36">
        <v>0</v>
      </c>
      <c r="H23" s="30">
        <v>0</v>
      </c>
      <c r="I23" s="30">
        <v>0</v>
      </c>
      <c r="J23" s="30">
        <v>0</v>
      </c>
      <c r="K23" s="30">
        <v>0</v>
      </c>
      <c r="L23" s="30">
        <f>SUM(C23:J23)</f>
        <v>0</v>
      </c>
      <c r="M23" s="30">
        <f>SUM(O23-L23)</f>
        <v>0</v>
      </c>
      <c r="N23" s="73"/>
      <c r="O23" s="33">
        <v>0</v>
      </c>
      <c r="P23" s="24" t="s">
        <v>31</v>
      </c>
      <c r="Q23" s="28">
        <v>110</v>
      </c>
      <c r="R23" s="30">
        <v>0</v>
      </c>
      <c r="S23" s="30">
        <v>0</v>
      </c>
      <c r="T23" s="30">
        <v>0</v>
      </c>
      <c r="U23" s="30">
        <v>0</v>
      </c>
      <c r="V23" s="30"/>
      <c r="W23" s="30"/>
      <c r="X23" s="30"/>
      <c r="Y23" s="30"/>
      <c r="Z23" s="30">
        <f>SUM(R23:Y23,L23)</f>
        <v>0</v>
      </c>
      <c r="AA23" s="30">
        <v>0</v>
      </c>
      <c r="AB23" s="74"/>
      <c r="AC23" s="33">
        <v>0</v>
      </c>
    </row>
    <row r="24" spans="1:29" ht="6.95" customHeight="1" x14ac:dyDescent="0.2">
      <c r="A24" s="48"/>
      <c r="B24" s="49"/>
      <c r="C24" s="50"/>
      <c r="D24" s="51"/>
      <c r="E24" s="51"/>
      <c r="F24" s="52"/>
      <c r="G24" s="51"/>
      <c r="H24" s="51"/>
      <c r="I24" s="51"/>
      <c r="J24" s="51"/>
      <c r="K24" s="51"/>
      <c r="L24" s="51"/>
      <c r="M24" s="51"/>
      <c r="N24" s="85"/>
      <c r="O24" s="54"/>
      <c r="P24" s="48"/>
      <c r="Q24" s="49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86"/>
      <c r="AC24" s="87"/>
    </row>
    <row r="25" spans="1:29" x14ac:dyDescent="0.2">
      <c r="A25" s="47" t="s">
        <v>32</v>
      </c>
      <c r="B25" s="28"/>
      <c r="C25" s="34"/>
      <c r="D25" s="30"/>
      <c r="E25" s="30"/>
      <c r="F25" s="31"/>
      <c r="G25" s="36"/>
      <c r="H25" s="30"/>
      <c r="I25" s="30"/>
      <c r="J25" s="30"/>
      <c r="K25" s="30"/>
      <c r="L25" s="30"/>
      <c r="M25" s="30"/>
      <c r="N25" s="73"/>
      <c r="O25" s="25"/>
      <c r="P25" s="47" t="s">
        <v>32</v>
      </c>
      <c r="Q25" s="28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74"/>
      <c r="AC25" s="33"/>
    </row>
    <row r="26" spans="1:29" x14ac:dyDescent="0.2">
      <c r="A26" s="24" t="s">
        <v>33</v>
      </c>
      <c r="B26" s="28">
        <v>880</v>
      </c>
      <c r="C26" s="34">
        <v>0</v>
      </c>
      <c r="D26" s="30">
        <v>0</v>
      </c>
      <c r="E26" s="30">
        <v>0</v>
      </c>
      <c r="F26" s="31">
        <v>0</v>
      </c>
      <c r="G26" s="36">
        <v>0</v>
      </c>
      <c r="H26" s="30">
        <v>0</v>
      </c>
      <c r="I26" s="30">
        <v>0</v>
      </c>
      <c r="J26" s="30">
        <v>0</v>
      </c>
      <c r="K26" s="30">
        <v>0</v>
      </c>
      <c r="L26" s="30">
        <f>SUM(C26:J26)</f>
        <v>0</v>
      </c>
      <c r="M26" s="30">
        <v>1080</v>
      </c>
      <c r="N26" s="84"/>
      <c r="O26" s="33">
        <f>SUM(L26:M26)</f>
        <v>1080</v>
      </c>
      <c r="P26" s="24" t="s">
        <v>33</v>
      </c>
      <c r="Q26" s="28">
        <v>880</v>
      </c>
      <c r="R26" s="30">
        <v>0</v>
      </c>
      <c r="S26" s="30">
        <v>0</v>
      </c>
      <c r="T26" s="30">
        <v>0</v>
      </c>
      <c r="U26" s="30">
        <v>0</v>
      </c>
      <c r="V26" s="30"/>
      <c r="W26" s="30"/>
      <c r="X26" s="30"/>
      <c r="Y26" s="30"/>
      <c r="Z26" s="30">
        <v>0</v>
      </c>
      <c r="AA26" s="30">
        <f>SUM(AC26-Z26)</f>
        <v>1080</v>
      </c>
      <c r="AB26" s="74"/>
      <c r="AC26" s="33">
        <v>1080</v>
      </c>
    </row>
    <row r="27" spans="1:29" x14ac:dyDescent="0.2">
      <c r="A27" s="24" t="s">
        <v>34</v>
      </c>
      <c r="B27" s="28">
        <v>100</v>
      </c>
      <c r="C27" s="34">
        <v>0</v>
      </c>
      <c r="D27" s="30">
        <v>0</v>
      </c>
      <c r="E27" s="30">
        <v>0</v>
      </c>
      <c r="F27" s="31">
        <v>0</v>
      </c>
      <c r="G27" s="36">
        <v>0</v>
      </c>
      <c r="H27" s="30">
        <v>0</v>
      </c>
      <c r="I27" s="30">
        <v>0</v>
      </c>
      <c r="J27" s="30">
        <v>0</v>
      </c>
      <c r="K27" s="30">
        <v>0</v>
      </c>
      <c r="L27" s="30">
        <f>SUM(C27:J27)</f>
        <v>0</v>
      </c>
      <c r="M27" s="30">
        <f ca="1">SUM(O27-L27)</f>
        <v>0</v>
      </c>
      <c r="N27" s="84"/>
      <c r="O27" s="33">
        <f ca="1">SUM(L27:M27)</f>
        <v>0</v>
      </c>
      <c r="P27" s="24" t="s">
        <v>34</v>
      </c>
      <c r="Q27" s="28">
        <v>100</v>
      </c>
      <c r="R27" s="30">
        <v>0</v>
      </c>
      <c r="S27" s="30">
        <v>0</v>
      </c>
      <c r="T27" s="30">
        <v>0</v>
      </c>
      <c r="U27" s="30">
        <v>0</v>
      </c>
      <c r="V27" s="30"/>
      <c r="W27" s="30"/>
      <c r="X27" s="30"/>
      <c r="Y27" s="30"/>
      <c r="Z27" s="30">
        <f>SUM(R27:Y27,L27)</f>
        <v>0</v>
      </c>
      <c r="AA27" s="30">
        <f>SUM(AC27-Z27)</f>
        <v>0</v>
      </c>
      <c r="AB27" s="74"/>
      <c r="AC27" s="33">
        <v>0</v>
      </c>
    </row>
    <row r="28" spans="1:29" x14ac:dyDescent="0.2">
      <c r="A28" s="24" t="s">
        <v>35</v>
      </c>
      <c r="B28" s="28">
        <v>500</v>
      </c>
      <c r="C28" s="34">
        <v>0</v>
      </c>
      <c r="D28" s="30">
        <v>0</v>
      </c>
      <c r="E28" s="30">
        <v>0</v>
      </c>
      <c r="F28" s="31">
        <v>0</v>
      </c>
      <c r="G28" s="36">
        <v>0</v>
      </c>
      <c r="H28" s="30">
        <v>0</v>
      </c>
      <c r="I28" s="30">
        <v>0</v>
      </c>
      <c r="J28" s="30">
        <v>0</v>
      </c>
      <c r="K28" s="30">
        <v>0</v>
      </c>
      <c r="L28" s="30">
        <f>SUM(C28:J28)</f>
        <v>0</v>
      </c>
      <c r="M28" s="30">
        <f>SUM(O28-L28)</f>
        <v>575</v>
      </c>
      <c r="N28" s="84" t="s">
        <v>30</v>
      </c>
      <c r="O28" s="33">
        <v>575</v>
      </c>
      <c r="P28" s="24" t="s">
        <v>35</v>
      </c>
      <c r="Q28" s="28">
        <v>500</v>
      </c>
      <c r="R28" s="30">
        <v>0</v>
      </c>
      <c r="S28" s="30">
        <v>60</v>
      </c>
      <c r="T28" s="30">
        <v>88</v>
      </c>
      <c r="U28" s="30">
        <v>3</v>
      </c>
      <c r="V28" s="30"/>
      <c r="W28" s="30"/>
      <c r="X28" s="30"/>
      <c r="Y28" s="30"/>
      <c r="Z28" s="30">
        <f>SUM(R28:Y28,L28)</f>
        <v>151</v>
      </c>
      <c r="AA28" s="30">
        <f>SUM(AC28-Z28)</f>
        <v>424</v>
      </c>
      <c r="AB28" s="88" t="s">
        <v>30</v>
      </c>
      <c r="AC28" s="33">
        <v>575</v>
      </c>
    </row>
    <row r="29" spans="1:29" ht="6.95" customHeight="1" x14ac:dyDescent="0.2">
      <c r="A29" s="48"/>
      <c r="B29" s="49"/>
      <c r="C29" s="50"/>
      <c r="D29" s="51"/>
      <c r="E29" s="51"/>
      <c r="F29" s="52"/>
      <c r="G29" s="51"/>
      <c r="H29" s="51"/>
      <c r="I29" s="51"/>
      <c r="J29" s="51"/>
      <c r="K29" s="51"/>
      <c r="L29" s="51"/>
      <c r="M29" s="51"/>
      <c r="N29" s="85"/>
      <c r="O29" s="54"/>
      <c r="P29" s="48"/>
      <c r="Q29" s="49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86"/>
      <c r="AC29" s="87"/>
    </row>
    <row r="30" spans="1:29" x14ac:dyDescent="0.2">
      <c r="A30" s="47" t="s">
        <v>36</v>
      </c>
      <c r="B30" s="28">
        <v>1055</v>
      </c>
      <c r="C30" s="34">
        <v>0</v>
      </c>
      <c r="D30" s="30">
        <v>0</v>
      </c>
      <c r="E30" s="30">
        <v>0</v>
      </c>
      <c r="F30" s="31">
        <v>0</v>
      </c>
      <c r="G30" s="36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73"/>
      <c r="O30" s="25">
        <v>0</v>
      </c>
      <c r="P30" s="47" t="s">
        <v>36</v>
      </c>
      <c r="Q30" s="28">
        <v>1055</v>
      </c>
      <c r="R30" s="30">
        <v>0</v>
      </c>
      <c r="S30" s="30">
        <v>0</v>
      </c>
      <c r="T30" s="30">
        <v>0</v>
      </c>
      <c r="U30" s="30">
        <v>0</v>
      </c>
      <c r="V30" s="30"/>
      <c r="W30" s="30"/>
      <c r="X30" s="30"/>
      <c r="Y30" s="30"/>
      <c r="Z30" s="30">
        <v>0</v>
      </c>
      <c r="AA30" s="30">
        <v>0</v>
      </c>
      <c r="AB30" s="74"/>
      <c r="AC30" s="33">
        <v>0</v>
      </c>
    </row>
    <row r="31" spans="1:29" ht="6.95" customHeight="1" x14ac:dyDescent="0.2">
      <c r="A31" s="6"/>
      <c r="B31" s="37"/>
      <c r="C31" s="38"/>
      <c r="D31" s="39"/>
      <c r="E31" s="39"/>
      <c r="F31" s="40"/>
      <c r="G31" s="57"/>
      <c r="H31" s="39"/>
      <c r="I31" s="39"/>
      <c r="J31" s="39"/>
      <c r="K31" s="39"/>
      <c r="L31" s="39"/>
      <c r="M31" s="39"/>
      <c r="N31" s="89"/>
      <c r="O31" s="46"/>
      <c r="P31" s="6"/>
      <c r="Q31" s="37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57"/>
      <c r="AC31" s="42"/>
    </row>
    <row r="32" spans="1:29" x14ac:dyDescent="0.2">
      <c r="A32" s="83" t="s">
        <v>40</v>
      </c>
      <c r="B32" s="28"/>
      <c r="C32" s="34"/>
      <c r="D32" s="30"/>
      <c r="E32" s="30"/>
      <c r="F32" s="31"/>
      <c r="G32" s="36"/>
      <c r="H32" s="30"/>
      <c r="I32" s="30"/>
      <c r="J32" s="30"/>
      <c r="K32" s="30"/>
      <c r="L32" s="30"/>
      <c r="M32" s="30"/>
      <c r="N32" s="73"/>
      <c r="O32" s="25"/>
      <c r="P32" s="83" t="s">
        <v>40</v>
      </c>
      <c r="Q32" s="28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74"/>
      <c r="AC32" s="33"/>
    </row>
    <row r="33" spans="1:29" x14ac:dyDescent="0.2">
      <c r="A33" s="24" t="s">
        <v>41</v>
      </c>
      <c r="B33" s="28">
        <v>0</v>
      </c>
      <c r="C33" s="34">
        <v>0</v>
      </c>
      <c r="D33" s="30">
        <v>2</v>
      </c>
      <c r="E33" s="30">
        <v>0</v>
      </c>
      <c r="F33" s="31">
        <v>0</v>
      </c>
      <c r="G33" s="36">
        <v>0</v>
      </c>
      <c r="H33" s="30">
        <v>0</v>
      </c>
      <c r="I33" s="30">
        <v>0</v>
      </c>
      <c r="J33" s="30">
        <v>0</v>
      </c>
      <c r="K33" s="30">
        <v>0</v>
      </c>
      <c r="L33" s="30">
        <f>SUM(C33:K33)</f>
        <v>2</v>
      </c>
      <c r="M33" s="30">
        <f>SUM(O33-L33)</f>
        <v>0</v>
      </c>
      <c r="N33" s="73"/>
      <c r="O33" s="33">
        <v>2</v>
      </c>
      <c r="P33" s="24" t="s">
        <v>41</v>
      </c>
      <c r="Q33" s="28">
        <v>0</v>
      </c>
      <c r="R33" s="30">
        <v>0</v>
      </c>
      <c r="S33" s="30">
        <v>0</v>
      </c>
      <c r="T33" s="30">
        <v>0</v>
      </c>
      <c r="U33" s="30">
        <v>0</v>
      </c>
      <c r="V33" s="30"/>
      <c r="W33" s="30"/>
      <c r="X33" s="30"/>
      <c r="Y33" s="30"/>
      <c r="Z33" s="30">
        <f>SUM(R33:Y33,L33)</f>
        <v>2</v>
      </c>
      <c r="AA33" s="30">
        <f>SUM(AC33-Z33)</f>
        <v>0</v>
      </c>
      <c r="AB33" s="74"/>
      <c r="AC33" s="33">
        <v>2</v>
      </c>
    </row>
    <row r="34" spans="1:29" x14ac:dyDescent="0.2">
      <c r="A34" s="24" t="s">
        <v>42</v>
      </c>
      <c r="B34" s="28">
        <v>300</v>
      </c>
      <c r="C34" s="34">
        <v>2</v>
      </c>
      <c r="D34" s="30">
        <v>0</v>
      </c>
      <c r="E34" s="30">
        <v>0</v>
      </c>
      <c r="F34" s="31">
        <v>0</v>
      </c>
      <c r="G34" s="36">
        <v>0</v>
      </c>
      <c r="H34" s="30">
        <v>0</v>
      </c>
      <c r="I34" s="30">
        <v>0</v>
      </c>
      <c r="J34" s="30">
        <v>0</v>
      </c>
      <c r="K34" s="30">
        <v>0</v>
      </c>
      <c r="L34" s="30">
        <f>SUM(C34:K34)</f>
        <v>2</v>
      </c>
      <c r="M34" s="30">
        <f>SUM(O34-L34)</f>
        <v>398</v>
      </c>
      <c r="N34" s="73"/>
      <c r="O34" s="33">
        <v>400</v>
      </c>
      <c r="P34" s="24" t="s">
        <v>42</v>
      </c>
      <c r="Q34" s="28">
        <v>300</v>
      </c>
      <c r="R34" s="30">
        <v>0</v>
      </c>
      <c r="S34" s="30">
        <v>0</v>
      </c>
      <c r="T34" s="30">
        <v>0</v>
      </c>
      <c r="U34" s="30">
        <v>0</v>
      </c>
      <c r="V34" s="30"/>
      <c r="W34" s="30"/>
      <c r="X34" s="30"/>
      <c r="Y34" s="30"/>
      <c r="Z34" s="30">
        <f>SUM(R34:Y34,L34)</f>
        <v>2</v>
      </c>
      <c r="AA34" s="30">
        <f>SUM(AC34-Z34)</f>
        <v>398</v>
      </c>
      <c r="AB34" s="74"/>
      <c r="AC34" s="33">
        <v>400</v>
      </c>
    </row>
    <row r="35" spans="1:29" x14ac:dyDescent="0.2">
      <c r="A35" s="24" t="s">
        <v>43</v>
      </c>
      <c r="B35" s="28">
        <v>4890</v>
      </c>
      <c r="C35" s="34">
        <v>42</v>
      </c>
      <c r="D35" s="30">
        <v>40</v>
      </c>
      <c r="E35" s="30">
        <v>27</v>
      </c>
      <c r="F35" s="31">
        <v>115</v>
      </c>
      <c r="G35" s="36">
        <v>105</v>
      </c>
      <c r="H35" s="30">
        <v>124</v>
      </c>
      <c r="I35" s="30">
        <v>317</v>
      </c>
      <c r="J35" s="30">
        <v>2107</v>
      </c>
      <c r="K35" s="90">
        <v>2060</v>
      </c>
      <c r="L35" s="90">
        <f>SUM(C35:K35)</f>
        <v>4937</v>
      </c>
      <c r="M35" s="90">
        <f>SUM(O35-L35)</f>
        <v>1023</v>
      </c>
      <c r="N35" s="91"/>
      <c r="O35" s="92">
        <v>5960</v>
      </c>
      <c r="P35" s="93" t="s">
        <v>43</v>
      </c>
      <c r="Q35" s="94">
        <v>4890</v>
      </c>
      <c r="R35" s="90">
        <v>446</v>
      </c>
      <c r="S35" s="90">
        <v>450</v>
      </c>
      <c r="T35" s="90">
        <v>37</v>
      </c>
      <c r="U35" s="90">
        <v>0</v>
      </c>
      <c r="V35" s="90"/>
      <c r="W35" s="90"/>
      <c r="X35" s="90"/>
      <c r="Y35" s="90"/>
      <c r="Z35" s="90">
        <f>SUM(R35:Y35,L35)</f>
        <v>5870</v>
      </c>
      <c r="AA35" s="90">
        <f>SUM(AC35-Z35)</f>
        <v>-1</v>
      </c>
      <c r="AB35" s="95"/>
      <c r="AC35" s="92">
        <v>5869</v>
      </c>
    </row>
    <row r="36" spans="1:29" ht="6.95" customHeight="1" x14ac:dyDescent="0.2">
      <c r="A36" s="111"/>
      <c r="B36" s="37"/>
      <c r="C36" s="38"/>
      <c r="D36" s="39"/>
      <c r="E36" s="39"/>
      <c r="F36" s="40"/>
      <c r="G36" s="57"/>
      <c r="H36" s="39"/>
      <c r="I36" s="39"/>
      <c r="J36" s="40"/>
      <c r="K36" s="30"/>
      <c r="L36" s="30"/>
      <c r="M36" s="30"/>
      <c r="N36" s="73"/>
      <c r="O36" s="33"/>
      <c r="P36" s="24"/>
      <c r="Q36" s="28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74"/>
      <c r="AC36" s="33"/>
    </row>
    <row r="37" spans="1:29" x14ac:dyDescent="0.2">
      <c r="A37" s="112" t="s">
        <v>66</v>
      </c>
      <c r="B37" s="28">
        <v>0</v>
      </c>
      <c r="C37" s="34">
        <v>0</v>
      </c>
      <c r="D37" s="30">
        <v>0</v>
      </c>
      <c r="E37" s="30">
        <v>0</v>
      </c>
      <c r="F37" s="31">
        <v>0</v>
      </c>
      <c r="G37" s="36">
        <v>0</v>
      </c>
      <c r="H37" s="30">
        <v>0</v>
      </c>
      <c r="I37" s="30">
        <v>0</v>
      </c>
      <c r="J37" s="30">
        <v>0</v>
      </c>
      <c r="K37" s="30">
        <v>0</v>
      </c>
      <c r="L37" s="30">
        <v>0</v>
      </c>
      <c r="M37" s="30">
        <v>150</v>
      </c>
      <c r="N37" s="73"/>
      <c r="O37" s="33">
        <v>150</v>
      </c>
      <c r="P37" s="83" t="s">
        <v>66</v>
      </c>
      <c r="Q37" s="28">
        <v>0</v>
      </c>
      <c r="R37" s="30">
        <v>0</v>
      </c>
      <c r="S37" s="30">
        <v>0</v>
      </c>
      <c r="T37" s="30">
        <v>0</v>
      </c>
      <c r="U37" s="30">
        <v>10</v>
      </c>
      <c r="V37" s="30"/>
      <c r="W37" s="30"/>
      <c r="X37" s="30"/>
      <c r="Y37" s="30"/>
      <c r="Z37" s="30">
        <f>SUM(R37:Y37,L37)</f>
        <v>10</v>
      </c>
      <c r="AA37" s="30">
        <f>SUM(AC37-Z37)</f>
        <v>140</v>
      </c>
      <c r="AB37" s="74"/>
      <c r="AC37" s="33">
        <v>150</v>
      </c>
    </row>
    <row r="38" spans="1:29" ht="6.95" customHeight="1" x14ac:dyDescent="0.2">
      <c r="A38" s="24"/>
      <c r="B38" s="28"/>
      <c r="C38" s="34"/>
      <c r="D38" s="30"/>
      <c r="E38" s="30"/>
      <c r="F38" s="31"/>
      <c r="G38" s="36"/>
      <c r="H38" s="30"/>
      <c r="I38" s="30"/>
      <c r="J38" s="30"/>
      <c r="K38" s="30"/>
      <c r="L38" s="30"/>
      <c r="M38" s="30"/>
      <c r="N38" s="73"/>
      <c r="O38" s="25"/>
      <c r="P38" s="24"/>
      <c r="Q38" s="28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6"/>
      <c r="AC38" s="33"/>
    </row>
    <row r="39" spans="1:29" x14ac:dyDescent="0.2">
      <c r="A39" s="60" t="s">
        <v>44</v>
      </c>
      <c r="B39" s="76">
        <f t="shared" ref="B39:L39" si="0">SUM(B7:B35)</f>
        <v>18373</v>
      </c>
      <c r="C39" s="77">
        <f t="shared" si="0"/>
        <v>1030</v>
      </c>
      <c r="D39" s="78">
        <f t="shared" si="0"/>
        <v>277</v>
      </c>
      <c r="E39" s="78">
        <f t="shared" si="0"/>
        <v>899</v>
      </c>
      <c r="F39" s="79">
        <f t="shared" si="0"/>
        <v>717</v>
      </c>
      <c r="G39" s="82">
        <f t="shared" si="0"/>
        <v>1772</v>
      </c>
      <c r="H39" s="78">
        <f t="shared" si="0"/>
        <v>947</v>
      </c>
      <c r="I39" s="78">
        <f t="shared" si="0"/>
        <v>685</v>
      </c>
      <c r="J39" s="78">
        <f t="shared" si="0"/>
        <v>2369</v>
      </c>
      <c r="K39" s="78">
        <f t="shared" si="0"/>
        <v>2905</v>
      </c>
      <c r="L39" s="78">
        <f t="shared" si="0"/>
        <v>11601</v>
      </c>
      <c r="M39" s="78">
        <f>SUM(O39-L39)</f>
        <v>6587</v>
      </c>
      <c r="N39" s="81"/>
      <c r="O39" s="61">
        <v>18188</v>
      </c>
      <c r="P39" s="60" t="s">
        <v>44</v>
      </c>
      <c r="Q39" s="76">
        <f>SUM(Q7:Q35)</f>
        <v>18373</v>
      </c>
      <c r="R39" s="78">
        <f>SUM(R7:R35)</f>
        <v>867</v>
      </c>
      <c r="S39" s="78">
        <f>SUM(S7:S37)</f>
        <v>755</v>
      </c>
      <c r="T39" s="78">
        <f>SUM(T7:T37)</f>
        <v>287</v>
      </c>
      <c r="U39" s="78">
        <f>SUM(U7:U37)</f>
        <v>23</v>
      </c>
      <c r="V39" s="78"/>
      <c r="W39" s="78"/>
      <c r="X39" s="78"/>
      <c r="Y39" s="78"/>
      <c r="Z39" s="78">
        <f>SUM(Z7:Z37)</f>
        <v>13533</v>
      </c>
      <c r="AA39" s="78">
        <f>SUM(AA7:AA38)</f>
        <v>4564</v>
      </c>
      <c r="AB39" s="82"/>
      <c r="AC39" s="61">
        <f>SUM(AC7:AC37)</f>
        <v>18097</v>
      </c>
    </row>
    <row r="41" spans="1:29" ht="15.75" x14ac:dyDescent="0.25">
      <c r="L41" s="138" t="s">
        <v>93</v>
      </c>
    </row>
  </sheetData>
  <phoneticPr fontId="9" type="noConversion"/>
  <printOptions horizontalCentered="1" verticalCentered="1"/>
  <pageMargins left="0" right="0" top="0" bottom="0" header="0.51181102362204722" footer="0.51181102362204722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2"/>
  <sheetViews>
    <sheetView topLeftCell="D1" zoomScale="75" workbookViewId="0">
      <selection activeCell="P18" sqref="P18"/>
    </sheetView>
  </sheetViews>
  <sheetFormatPr baseColWidth="10" defaultRowHeight="15" x14ac:dyDescent="0.2"/>
  <cols>
    <col min="1" max="1" width="51" style="1" customWidth="1"/>
    <col min="2" max="2" width="7.7109375" style="1" customWidth="1"/>
    <col min="3" max="3" width="5.85546875" style="1" customWidth="1"/>
    <col min="4" max="7" width="5.85546875" style="2" customWidth="1"/>
    <col min="8" max="11" width="5.85546875" style="1" customWidth="1"/>
    <col min="12" max="12" width="7.28515625" style="1" customWidth="1"/>
    <col min="13" max="13" width="8.140625" style="1" customWidth="1"/>
    <col min="14" max="14" width="1.85546875" style="1" customWidth="1"/>
    <col min="15" max="15" width="8.140625" style="1" customWidth="1"/>
    <col min="16" max="16" width="51" style="1" customWidth="1"/>
    <col min="17" max="17" width="8.140625" style="1" customWidth="1"/>
    <col min="18" max="25" width="5.85546875" style="1" customWidth="1"/>
    <col min="26" max="26" width="7.85546875" style="1" customWidth="1"/>
    <col min="27" max="27" width="8.140625" style="1" customWidth="1"/>
    <col min="28" max="28" width="2.7109375" style="1" customWidth="1"/>
    <col min="29" max="29" width="8.28515625" style="1" customWidth="1"/>
    <col min="30" max="16384" width="11.42578125" style="1"/>
  </cols>
  <sheetData>
    <row r="1" spans="1:29" x14ac:dyDescent="0.2">
      <c r="A1" s="1" t="s">
        <v>0</v>
      </c>
      <c r="L1" s="18" t="s">
        <v>94</v>
      </c>
      <c r="M1" s="18"/>
      <c r="O1" s="3" t="s">
        <v>2</v>
      </c>
      <c r="P1" s="1" t="s">
        <v>0</v>
      </c>
      <c r="Z1" s="18" t="s">
        <v>94</v>
      </c>
      <c r="AC1" s="3" t="s">
        <v>3</v>
      </c>
    </row>
    <row r="2" spans="1:29" ht="6.95" customHeight="1" x14ac:dyDescent="0.2"/>
    <row r="3" spans="1:29" ht="15.75" x14ac:dyDescent="0.25">
      <c r="A3" s="1" t="s">
        <v>4</v>
      </c>
      <c r="B3" s="4"/>
      <c r="C3" s="4"/>
      <c r="H3"/>
      <c r="J3" s="64"/>
      <c r="K3" s="64"/>
      <c r="L3"/>
      <c r="M3" s="64" t="s">
        <v>5</v>
      </c>
      <c r="P3" s="1" t="s">
        <v>4</v>
      </c>
      <c r="Y3" s="65" t="s">
        <v>6</v>
      </c>
      <c r="AA3"/>
      <c r="AC3" s="66" t="s">
        <v>7</v>
      </c>
    </row>
    <row r="4" spans="1:29" ht="6.95" customHeight="1" x14ac:dyDescent="0.2"/>
    <row r="5" spans="1:29" ht="51" x14ac:dyDescent="0.2">
      <c r="A5" s="6" t="s">
        <v>8</v>
      </c>
      <c r="B5" s="7" t="s">
        <v>9</v>
      </c>
      <c r="C5" s="8">
        <v>91</v>
      </c>
      <c r="D5" s="9">
        <v>92</v>
      </c>
      <c r="E5" s="9">
        <v>93</v>
      </c>
      <c r="F5" s="10">
        <v>94</v>
      </c>
      <c r="G5" s="11">
        <v>95</v>
      </c>
      <c r="H5" s="12">
        <v>96</v>
      </c>
      <c r="I5" s="12">
        <v>97</v>
      </c>
      <c r="J5" s="12">
        <v>98</v>
      </c>
      <c r="K5" s="12">
        <v>99</v>
      </c>
      <c r="L5" s="12" t="s">
        <v>10</v>
      </c>
      <c r="M5" s="67" t="s">
        <v>11</v>
      </c>
      <c r="N5" s="68"/>
      <c r="O5" s="14" t="s">
        <v>12</v>
      </c>
      <c r="P5" s="6" t="s">
        <v>8</v>
      </c>
      <c r="Q5" s="7" t="s">
        <v>9</v>
      </c>
      <c r="R5" s="69">
        <v>0</v>
      </c>
      <c r="S5" s="69">
        <v>1</v>
      </c>
      <c r="T5" s="69">
        <v>2</v>
      </c>
      <c r="U5" s="69">
        <v>3</v>
      </c>
      <c r="V5" s="69" t="s">
        <v>100</v>
      </c>
      <c r="W5" s="69">
        <v>5</v>
      </c>
      <c r="X5" s="69">
        <v>6</v>
      </c>
      <c r="Y5" s="69">
        <v>7</v>
      </c>
      <c r="Z5" s="12" t="s">
        <v>14</v>
      </c>
      <c r="AA5" s="67" t="s">
        <v>15</v>
      </c>
      <c r="AB5" s="70"/>
      <c r="AC5" s="14" t="s">
        <v>12</v>
      </c>
    </row>
    <row r="6" spans="1:29" x14ac:dyDescent="0.2">
      <c r="A6" s="19" t="s">
        <v>16</v>
      </c>
      <c r="B6" s="20"/>
      <c r="C6" s="21"/>
      <c r="D6" s="6"/>
      <c r="E6" s="6"/>
      <c r="F6" s="22"/>
      <c r="G6" s="23"/>
      <c r="H6" s="24"/>
      <c r="I6" s="24"/>
      <c r="J6" s="24"/>
      <c r="K6" s="24"/>
      <c r="L6" s="24"/>
      <c r="M6" s="24"/>
      <c r="N6" s="73"/>
      <c r="O6" s="25"/>
      <c r="P6" s="19" t="s">
        <v>16</v>
      </c>
      <c r="Q6" s="20"/>
      <c r="R6" s="39"/>
      <c r="S6" s="39"/>
      <c r="T6" s="39"/>
      <c r="U6" s="39"/>
      <c r="V6" s="39"/>
      <c r="W6" s="39"/>
      <c r="X6" s="39"/>
      <c r="Y6" s="39"/>
      <c r="Z6" s="39"/>
      <c r="AA6" s="39"/>
      <c r="AB6" s="57"/>
      <c r="AC6" s="42"/>
    </row>
    <row r="7" spans="1:29" x14ac:dyDescent="0.2">
      <c r="A7" s="24" t="s">
        <v>17</v>
      </c>
      <c r="B7" s="28">
        <v>77</v>
      </c>
      <c r="C7" s="29">
        <v>87</v>
      </c>
      <c r="D7" s="30">
        <v>0</v>
      </c>
      <c r="E7" s="30">
        <v>0</v>
      </c>
      <c r="F7" s="31">
        <v>0</v>
      </c>
      <c r="G7" s="32">
        <v>0</v>
      </c>
      <c r="H7" s="30">
        <v>0</v>
      </c>
      <c r="I7" s="30">
        <v>0</v>
      </c>
      <c r="J7" s="30">
        <v>0</v>
      </c>
      <c r="K7" s="30">
        <v>0</v>
      </c>
      <c r="L7" s="30">
        <f>SUM(C7:J7)</f>
        <v>87</v>
      </c>
      <c r="M7" s="30">
        <f>SUM(O7-L7)</f>
        <v>0</v>
      </c>
      <c r="N7" s="73"/>
      <c r="O7" s="33">
        <v>87</v>
      </c>
      <c r="P7" s="24" t="s">
        <v>17</v>
      </c>
      <c r="Q7" s="28">
        <v>77</v>
      </c>
      <c r="R7" s="30">
        <v>0</v>
      </c>
      <c r="S7" s="30">
        <v>0</v>
      </c>
      <c r="T7" s="30">
        <v>0</v>
      </c>
      <c r="U7" s="30">
        <v>0</v>
      </c>
      <c r="V7" s="30">
        <v>0</v>
      </c>
      <c r="W7" s="30"/>
      <c r="X7" s="30"/>
      <c r="Y7" s="30"/>
      <c r="Z7" s="30">
        <f>SUM(R7:Y7,L7)</f>
        <v>87</v>
      </c>
      <c r="AA7" s="30">
        <f>SUM(AC7-Z7)</f>
        <v>0</v>
      </c>
      <c r="AB7" s="74"/>
      <c r="AC7" s="33">
        <v>87</v>
      </c>
    </row>
    <row r="8" spans="1:29" x14ac:dyDescent="0.2">
      <c r="A8" s="24" t="s">
        <v>18</v>
      </c>
      <c r="B8" s="28">
        <v>4123</v>
      </c>
      <c r="C8" s="34">
        <v>719</v>
      </c>
      <c r="D8" s="30">
        <v>130</v>
      </c>
      <c r="E8" s="30">
        <v>826</v>
      </c>
      <c r="F8" s="31">
        <v>517</v>
      </c>
      <c r="G8" s="35">
        <v>1581</v>
      </c>
      <c r="H8" s="30">
        <v>746</v>
      </c>
      <c r="I8" s="30">
        <v>191</v>
      </c>
      <c r="J8" s="30">
        <v>134</v>
      </c>
      <c r="K8" s="30">
        <v>2</v>
      </c>
      <c r="L8" s="30">
        <f>SUM(C8:K8)</f>
        <v>4846</v>
      </c>
      <c r="M8" s="30">
        <f>SUM(O8-L8)</f>
        <v>0</v>
      </c>
      <c r="N8" s="73"/>
      <c r="O8" s="33">
        <v>4846</v>
      </c>
      <c r="P8" s="24" t="s">
        <v>18</v>
      </c>
      <c r="Q8" s="28">
        <v>4123</v>
      </c>
      <c r="R8" s="30">
        <v>0</v>
      </c>
      <c r="S8" s="30">
        <v>0</v>
      </c>
      <c r="T8" s="30">
        <v>0</v>
      </c>
      <c r="U8" s="30">
        <v>0</v>
      </c>
      <c r="V8" s="30">
        <v>0</v>
      </c>
      <c r="W8" s="30"/>
      <c r="X8" s="30"/>
      <c r="Y8" s="30"/>
      <c r="Z8" s="30">
        <f>SUM(R8:Y8,L8)</f>
        <v>4846</v>
      </c>
      <c r="AA8" s="30">
        <f>SUM(AC8-Z8)</f>
        <v>0</v>
      </c>
      <c r="AB8" s="74"/>
      <c r="AC8" s="33">
        <v>4846</v>
      </c>
    </row>
    <row r="9" spans="1:29" x14ac:dyDescent="0.2">
      <c r="A9" s="24" t="s">
        <v>19</v>
      </c>
      <c r="B9" s="28">
        <v>1000</v>
      </c>
      <c r="C9" s="34">
        <v>0</v>
      </c>
      <c r="D9" s="30">
        <v>0</v>
      </c>
      <c r="E9" s="30">
        <v>1</v>
      </c>
      <c r="F9" s="31">
        <v>0</v>
      </c>
      <c r="G9" s="36">
        <v>6</v>
      </c>
      <c r="H9" s="30">
        <v>3</v>
      </c>
      <c r="I9" s="30">
        <v>0</v>
      </c>
      <c r="J9" s="30">
        <v>0</v>
      </c>
      <c r="K9" s="30">
        <v>2</v>
      </c>
      <c r="L9" s="30">
        <f>SUM(C9:K9)</f>
        <v>12</v>
      </c>
      <c r="M9" s="30">
        <f>SUM(O9-L9)</f>
        <v>988</v>
      </c>
      <c r="N9" s="73"/>
      <c r="O9" s="33">
        <v>1000</v>
      </c>
      <c r="P9" s="24" t="s">
        <v>19</v>
      </c>
      <c r="Q9" s="28">
        <v>1000</v>
      </c>
      <c r="R9" s="30">
        <v>0</v>
      </c>
      <c r="S9" s="30">
        <v>2</v>
      </c>
      <c r="T9" s="30">
        <v>0</v>
      </c>
      <c r="U9" s="30">
        <v>0</v>
      </c>
      <c r="V9" s="30">
        <v>0</v>
      </c>
      <c r="W9" s="30"/>
      <c r="X9" s="30"/>
      <c r="Y9" s="30"/>
      <c r="Z9" s="30">
        <f>SUM(R9:Y9,L9)</f>
        <v>14</v>
      </c>
      <c r="AA9" s="30">
        <f>SUM(AC9-Z9)</f>
        <v>986</v>
      </c>
      <c r="AB9" s="74"/>
      <c r="AC9" s="33">
        <v>1000</v>
      </c>
    </row>
    <row r="10" spans="1:29" x14ac:dyDescent="0.2">
      <c r="A10" s="24" t="s">
        <v>20</v>
      </c>
      <c r="B10" s="28">
        <v>300</v>
      </c>
      <c r="C10" s="34">
        <v>0</v>
      </c>
      <c r="D10" s="30">
        <v>0</v>
      </c>
      <c r="E10" s="30">
        <v>0</v>
      </c>
      <c r="F10" s="31">
        <v>0</v>
      </c>
      <c r="G10" s="36">
        <v>0</v>
      </c>
      <c r="H10" s="30">
        <v>0</v>
      </c>
      <c r="I10" s="30">
        <v>150</v>
      </c>
      <c r="J10" s="30">
        <v>0</v>
      </c>
      <c r="K10" s="30">
        <v>0</v>
      </c>
      <c r="L10" s="30">
        <f>SUM(C10:K10)</f>
        <v>150</v>
      </c>
      <c r="M10" s="30">
        <f>SUM(O10-L10)</f>
        <v>150</v>
      </c>
      <c r="N10" s="73"/>
      <c r="O10" s="33">
        <v>300</v>
      </c>
      <c r="P10" s="24" t="s">
        <v>20</v>
      </c>
      <c r="Q10" s="28">
        <v>300</v>
      </c>
      <c r="R10" s="30">
        <v>0</v>
      </c>
      <c r="S10" s="30">
        <v>0</v>
      </c>
      <c r="T10" s="30">
        <v>150</v>
      </c>
      <c r="U10" s="30">
        <v>0</v>
      </c>
      <c r="V10" s="30">
        <v>0</v>
      </c>
      <c r="W10" s="30"/>
      <c r="X10" s="30"/>
      <c r="Y10" s="30"/>
      <c r="Z10" s="30">
        <f>SUM(R10:Y10,L10)</f>
        <v>300</v>
      </c>
      <c r="AA10" s="30">
        <f>SUM(AC10-Z10)</f>
        <v>0</v>
      </c>
      <c r="AB10" s="74"/>
      <c r="AC10" s="33">
        <v>300</v>
      </c>
    </row>
    <row r="11" spans="1:29" x14ac:dyDescent="0.2">
      <c r="A11" s="75" t="s">
        <v>21</v>
      </c>
      <c r="B11" s="76">
        <v>278</v>
      </c>
      <c r="C11" s="77">
        <v>164</v>
      </c>
      <c r="D11" s="78">
        <v>85</v>
      </c>
      <c r="E11" s="78">
        <v>37</v>
      </c>
      <c r="F11" s="79">
        <v>20</v>
      </c>
      <c r="G11" s="80">
        <v>3</v>
      </c>
      <c r="H11" s="78">
        <v>0</v>
      </c>
      <c r="I11" s="78">
        <v>0</v>
      </c>
      <c r="J11" s="78">
        <v>0</v>
      </c>
      <c r="K11" s="78">
        <v>0</v>
      </c>
      <c r="L11" s="78">
        <f>SUM(C11:K11)</f>
        <v>309</v>
      </c>
      <c r="M11" s="78">
        <f ca="1">SUM(O11-L11)</f>
        <v>0</v>
      </c>
      <c r="N11" s="81"/>
      <c r="O11" s="61">
        <f ca="1">SUM(L11:M11)</f>
        <v>309</v>
      </c>
      <c r="P11" s="75" t="s">
        <v>21</v>
      </c>
      <c r="Q11" s="76">
        <v>278</v>
      </c>
      <c r="R11" s="78">
        <v>0</v>
      </c>
      <c r="S11" s="78">
        <v>0</v>
      </c>
      <c r="T11" s="78">
        <v>0</v>
      </c>
      <c r="U11" s="78">
        <v>0</v>
      </c>
      <c r="V11" s="78">
        <v>0</v>
      </c>
      <c r="W11" s="78"/>
      <c r="X11" s="78"/>
      <c r="Y11" s="78"/>
      <c r="Z11" s="78">
        <f>SUM(R11:Y11,L11)</f>
        <v>309</v>
      </c>
      <c r="AA11" s="78">
        <v>0</v>
      </c>
      <c r="AB11" s="82"/>
      <c r="AC11" s="61">
        <v>309</v>
      </c>
    </row>
    <row r="12" spans="1:29" x14ac:dyDescent="0.2">
      <c r="A12" s="83" t="s">
        <v>22</v>
      </c>
      <c r="B12" s="28"/>
      <c r="C12" s="34"/>
      <c r="D12" s="30"/>
      <c r="E12" s="30"/>
      <c r="F12" s="31"/>
      <c r="G12" s="72"/>
      <c r="H12" s="30"/>
      <c r="I12" s="30"/>
      <c r="J12" s="30"/>
      <c r="K12" s="30"/>
      <c r="L12" s="30"/>
      <c r="M12" s="30"/>
      <c r="N12" s="73"/>
      <c r="O12" s="25"/>
      <c r="P12" s="83" t="s">
        <v>22</v>
      </c>
      <c r="Q12" s="28"/>
      <c r="R12" s="30"/>
      <c r="S12" s="30"/>
      <c r="T12" s="30"/>
      <c r="U12" s="30"/>
      <c r="V12" s="30">
        <v>0</v>
      </c>
      <c r="W12" s="30"/>
      <c r="X12" s="30"/>
      <c r="Y12" s="30"/>
      <c r="Z12" s="30"/>
      <c r="AA12" s="30"/>
      <c r="AB12" s="74"/>
      <c r="AC12" s="33"/>
    </row>
    <row r="13" spans="1:29" x14ac:dyDescent="0.2">
      <c r="A13" s="47" t="s">
        <v>23</v>
      </c>
      <c r="B13" s="28">
        <v>250</v>
      </c>
      <c r="C13" s="34">
        <v>0</v>
      </c>
      <c r="D13" s="30">
        <v>0</v>
      </c>
      <c r="E13" s="30">
        <v>1</v>
      </c>
      <c r="F13" s="31">
        <v>22</v>
      </c>
      <c r="G13" s="36">
        <v>13</v>
      </c>
      <c r="H13" s="30">
        <v>14</v>
      </c>
      <c r="I13" s="30">
        <v>9</v>
      </c>
      <c r="J13" s="30">
        <v>10</v>
      </c>
      <c r="K13" s="30">
        <v>26</v>
      </c>
      <c r="L13" s="30">
        <f>SUM(C13:K13)</f>
        <v>95</v>
      </c>
      <c r="M13" s="30">
        <f>SUM(O13-L13)</f>
        <v>155</v>
      </c>
      <c r="N13" s="84"/>
      <c r="O13" s="33">
        <v>250</v>
      </c>
      <c r="P13" s="47" t="s">
        <v>23</v>
      </c>
      <c r="Q13" s="28">
        <v>250</v>
      </c>
      <c r="R13" s="30">
        <v>65</v>
      </c>
      <c r="S13" s="30">
        <v>14</v>
      </c>
      <c r="T13" s="30">
        <v>12</v>
      </c>
      <c r="U13" s="30">
        <v>9</v>
      </c>
      <c r="V13" s="30">
        <v>35</v>
      </c>
      <c r="W13" s="30"/>
      <c r="X13" s="30"/>
      <c r="Y13" s="30"/>
      <c r="Z13" s="30">
        <f>SUM(R13:Y13,L13)</f>
        <v>230</v>
      </c>
      <c r="AA13" s="30">
        <f>SUM(AC13-Z13)</f>
        <v>20</v>
      </c>
      <c r="AB13" s="74"/>
      <c r="AC13" s="33">
        <v>250</v>
      </c>
    </row>
    <row r="14" spans="1:29" ht="6.95" customHeight="1" x14ac:dyDescent="0.2">
      <c r="A14" s="48"/>
      <c r="B14" s="49"/>
      <c r="C14" s="50"/>
      <c r="D14" s="51"/>
      <c r="E14" s="51"/>
      <c r="F14" s="52"/>
      <c r="G14" s="53"/>
      <c r="H14" s="51"/>
      <c r="I14" s="51"/>
      <c r="J14" s="51"/>
      <c r="K14" s="51"/>
      <c r="L14" s="51"/>
      <c r="M14" s="51"/>
      <c r="N14" s="85"/>
      <c r="O14" s="54"/>
      <c r="P14" s="48"/>
      <c r="Q14" s="49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86"/>
      <c r="AC14" s="87"/>
    </row>
    <row r="15" spans="1:29" x14ac:dyDescent="0.2">
      <c r="A15" s="47" t="s">
        <v>24</v>
      </c>
      <c r="B15" s="28"/>
      <c r="C15" s="34"/>
      <c r="D15" s="30"/>
      <c r="E15" s="30"/>
      <c r="F15" s="31"/>
      <c r="G15" s="36"/>
      <c r="H15" s="30"/>
      <c r="I15" s="30"/>
      <c r="J15" s="30"/>
      <c r="K15" s="30"/>
      <c r="L15" s="30"/>
      <c r="M15" s="30"/>
      <c r="N15" s="73"/>
      <c r="O15" s="25"/>
      <c r="P15" s="47" t="s">
        <v>24</v>
      </c>
      <c r="Q15" s="28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74"/>
      <c r="AC15" s="33"/>
    </row>
    <row r="16" spans="1:29" x14ac:dyDescent="0.2">
      <c r="A16" s="24" t="s">
        <v>25</v>
      </c>
      <c r="B16" s="28">
        <v>910</v>
      </c>
      <c r="C16" s="34">
        <v>1</v>
      </c>
      <c r="D16" s="30">
        <v>5</v>
      </c>
      <c r="E16" s="30">
        <v>6</v>
      </c>
      <c r="F16" s="31">
        <v>3</v>
      </c>
      <c r="G16" s="36">
        <v>0</v>
      </c>
      <c r="H16" s="30">
        <v>27</v>
      </c>
      <c r="I16" s="30">
        <v>15</v>
      </c>
      <c r="J16" s="30">
        <v>90</v>
      </c>
      <c r="K16" s="30">
        <v>387</v>
      </c>
      <c r="L16" s="30">
        <f>SUM(C16:K16)</f>
        <v>534</v>
      </c>
      <c r="M16" s="30">
        <f>SUM(O16-L16)</f>
        <v>168</v>
      </c>
      <c r="N16" s="73"/>
      <c r="O16" s="33">
        <v>702</v>
      </c>
      <c r="P16" s="24" t="s">
        <v>25</v>
      </c>
      <c r="Q16" s="28">
        <v>910</v>
      </c>
      <c r="R16" s="30">
        <v>167</v>
      </c>
      <c r="S16" s="30">
        <v>2</v>
      </c>
      <c r="T16" s="30">
        <v>0</v>
      </c>
      <c r="U16" s="30">
        <v>0</v>
      </c>
      <c r="V16" s="30">
        <v>0</v>
      </c>
      <c r="W16" s="30"/>
      <c r="X16" s="30"/>
      <c r="Y16" s="30"/>
      <c r="Z16" s="30">
        <f>SUM(R16:Y16,L16)</f>
        <v>703</v>
      </c>
      <c r="AA16" s="30">
        <f>SUM(AC16-Z16)</f>
        <v>-1</v>
      </c>
      <c r="AB16" s="74"/>
      <c r="AC16" s="33">
        <v>702</v>
      </c>
    </row>
    <row r="17" spans="1:29" ht="6.95" customHeight="1" x14ac:dyDescent="0.2">
      <c r="A17" s="48"/>
      <c r="B17" s="49"/>
      <c r="C17" s="50"/>
      <c r="D17" s="51"/>
      <c r="E17" s="51"/>
      <c r="F17" s="52"/>
      <c r="G17" s="51"/>
      <c r="H17" s="51"/>
      <c r="I17" s="51"/>
      <c r="J17" s="51"/>
      <c r="K17" s="51"/>
      <c r="L17" s="51"/>
      <c r="M17" s="51"/>
      <c r="N17" s="85"/>
      <c r="O17" s="54"/>
      <c r="P17" s="48"/>
      <c r="Q17" s="49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86"/>
      <c r="AC17" s="87"/>
    </row>
    <row r="18" spans="1:29" x14ac:dyDescent="0.2">
      <c r="A18" s="47" t="s">
        <v>26</v>
      </c>
      <c r="B18" s="28">
        <v>450</v>
      </c>
      <c r="C18" s="34">
        <v>15</v>
      </c>
      <c r="D18" s="30">
        <v>15</v>
      </c>
      <c r="E18" s="30">
        <v>1</v>
      </c>
      <c r="F18" s="31">
        <v>40</v>
      </c>
      <c r="G18" s="36">
        <v>36</v>
      </c>
      <c r="H18" s="30">
        <v>0</v>
      </c>
      <c r="I18" s="30">
        <v>0</v>
      </c>
      <c r="J18" s="30">
        <v>0</v>
      </c>
      <c r="K18" s="30">
        <v>0</v>
      </c>
      <c r="L18" s="30">
        <f>SUM(C18:K18)</f>
        <v>107</v>
      </c>
      <c r="M18" s="30">
        <f>SUM(O18-L18)</f>
        <v>0</v>
      </c>
      <c r="N18" s="73"/>
      <c r="O18" s="33">
        <v>107</v>
      </c>
      <c r="P18" s="47" t="s">
        <v>26</v>
      </c>
      <c r="Q18" s="28">
        <v>450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30"/>
      <c r="X18" s="30"/>
      <c r="Y18" s="30"/>
      <c r="Z18" s="30">
        <v>107</v>
      </c>
      <c r="AA18" s="30">
        <v>0</v>
      </c>
      <c r="AB18" s="74"/>
      <c r="AC18" s="33">
        <v>107</v>
      </c>
    </row>
    <row r="19" spans="1:29" ht="6.95" customHeight="1" x14ac:dyDescent="0.2">
      <c r="A19" s="48"/>
      <c r="B19" s="49"/>
      <c r="C19" s="50"/>
      <c r="D19" s="51"/>
      <c r="E19" s="51"/>
      <c r="F19" s="52"/>
      <c r="G19" s="51"/>
      <c r="H19" s="51"/>
      <c r="I19" s="51"/>
      <c r="J19" s="51"/>
      <c r="K19" s="51"/>
      <c r="L19" s="51"/>
      <c r="M19" s="51"/>
      <c r="N19" s="85"/>
      <c r="O19" s="54"/>
      <c r="P19" s="48"/>
      <c r="Q19" s="49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86"/>
      <c r="AC19" s="87"/>
    </row>
    <row r="20" spans="1:29" x14ac:dyDescent="0.2">
      <c r="A20" s="47" t="s">
        <v>27</v>
      </c>
      <c r="B20" s="28"/>
      <c r="C20" s="34"/>
      <c r="D20" s="30"/>
      <c r="E20" s="30"/>
      <c r="F20" s="31"/>
      <c r="G20" s="36"/>
      <c r="H20" s="30"/>
      <c r="I20" s="30"/>
      <c r="J20" s="30"/>
      <c r="K20" s="30"/>
      <c r="L20" s="30"/>
      <c r="M20" s="30"/>
      <c r="N20" s="73"/>
      <c r="O20" s="25"/>
      <c r="P20" s="47" t="s">
        <v>27</v>
      </c>
      <c r="Q20" s="28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74"/>
      <c r="AC20" s="33"/>
    </row>
    <row r="21" spans="1:29" x14ac:dyDescent="0.2">
      <c r="A21" s="24" t="s">
        <v>28</v>
      </c>
      <c r="B21" s="28">
        <v>2130</v>
      </c>
      <c r="C21" s="34">
        <v>0</v>
      </c>
      <c r="D21" s="30">
        <v>0</v>
      </c>
      <c r="E21" s="30">
        <v>0</v>
      </c>
      <c r="F21" s="31">
        <v>0</v>
      </c>
      <c r="G21" s="36">
        <v>28</v>
      </c>
      <c r="H21" s="30">
        <v>33</v>
      </c>
      <c r="I21" s="30">
        <v>3</v>
      </c>
      <c r="J21" s="30">
        <v>28</v>
      </c>
      <c r="K21" s="30">
        <v>428</v>
      </c>
      <c r="L21" s="30">
        <v>520</v>
      </c>
      <c r="M21" s="30">
        <f>SUM(O21-L21)</f>
        <v>880</v>
      </c>
      <c r="N21" s="73"/>
      <c r="O21" s="33">
        <v>1400</v>
      </c>
      <c r="P21" s="24" t="s">
        <v>28</v>
      </c>
      <c r="Q21" s="28">
        <v>2130</v>
      </c>
      <c r="R21" s="30">
        <v>183</v>
      </c>
      <c r="S21" s="30">
        <v>149</v>
      </c>
      <c r="T21" s="30">
        <v>0</v>
      </c>
      <c r="U21" s="30">
        <v>10</v>
      </c>
      <c r="V21" s="30">
        <v>2</v>
      </c>
      <c r="W21" s="30"/>
      <c r="X21" s="30"/>
      <c r="Y21" s="30"/>
      <c r="Z21" s="30">
        <f>SUM(R21:Y21,L21)</f>
        <v>864</v>
      </c>
      <c r="AA21" s="30">
        <f>SUM(AC21-Z21)</f>
        <v>536</v>
      </c>
      <c r="AB21" s="74"/>
      <c r="AC21" s="33">
        <v>1400</v>
      </c>
    </row>
    <row r="22" spans="1:29" x14ac:dyDescent="0.2">
      <c r="A22" s="24" t="s">
        <v>29</v>
      </c>
      <c r="B22" s="28">
        <v>1020</v>
      </c>
      <c r="C22" s="34">
        <v>0</v>
      </c>
      <c r="D22" s="30">
        <v>0</v>
      </c>
      <c r="E22" s="30">
        <v>0</v>
      </c>
      <c r="F22" s="31">
        <v>0</v>
      </c>
      <c r="G22" s="36">
        <v>0</v>
      </c>
      <c r="H22" s="30">
        <v>0</v>
      </c>
      <c r="I22" s="30">
        <v>0</v>
      </c>
      <c r="J22" s="30">
        <v>0</v>
      </c>
      <c r="K22" s="30">
        <v>0</v>
      </c>
      <c r="L22" s="30">
        <f>SUM(C22:J22)</f>
        <v>0</v>
      </c>
      <c r="M22" s="30">
        <f>SUM(O22-L22)</f>
        <v>1020</v>
      </c>
      <c r="N22" s="84"/>
      <c r="O22" s="33">
        <v>1020</v>
      </c>
      <c r="P22" s="24" t="s">
        <v>29</v>
      </c>
      <c r="Q22" s="28">
        <v>1020</v>
      </c>
      <c r="R22" s="30">
        <v>0</v>
      </c>
      <c r="S22" s="30">
        <v>0</v>
      </c>
      <c r="T22" s="30">
        <v>0</v>
      </c>
      <c r="U22" s="30">
        <v>0</v>
      </c>
      <c r="V22" s="30">
        <v>0</v>
      </c>
      <c r="W22" s="30"/>
      <c r="X22" s="30"/>
      <c r="Y22" s="30"/>
      <c r="Z22" s="30">
        <f>SUM(R22:Y22,L22)</f>
        <v>0</v>
      </c>
      <c r="AA22" s="30">
        <f>SUM(AC22-Z22)</f>
        <v>1020</v>
      </c>
      <c r="AB22" s="88"/>
      <c r="AC22" s="33">
        <v>1020</v>
      </c>
    </row>
    <row r="23" spans="1:29" x14ac:dyDescent="0.2">
      <c r="A23" s="24" t="s">
        <v>31</v>
      </c>
      <c r="B23" s="28">
        <v>110</v>
      </c>
      <c r="C23" s="34">
        <v>0</v>
      </c>
      <c r="D23" s="30">
        <v>0</v>
      </c>
      <c r="E23" s="30">
        <v>0</v>
      </c>
      <c r="F23" s="31">
        <v>0</v>
      </c>
      <c r="G23" s="36">
        <v>0</v>
      </c>
      <c r="H23" s="30">
        <v>0</v>
      </c>
      <c r="I23" s="30">
        <v>0</v>
      </c>
      <c r="J23" s="30">
        <v>0</v>
      </c>
      <c r="K23" s="30">
        <v>0</v>
      </c>
      <c r="L23" s="30">
        <f>SUM(C23:J23)</f>
        <v>0</v>
      </c>
      <c r="M23" s="30">
        <f>SUM(O23-L23)</f>
        <v>0</v>
      </c>
      <c r="N23" s="73"/>
      <c r="O23" s="33">
        <v>0</v>
      </c>
      <c r="P23" s="24" t="s">
        <v>31</v>
      </c>
      <c r="Q23" s="28">
        <v>110</v>
      </c>
      <c r="R23" s="30">
        <v>0</v>
      </c>
      <c r="S23" s="30">
        <v>0</v>
      </c>
      <c r="T23" s="30">
        <v>0</v>
      </c>
      <c r="U23" s="30">
        <v>0</v>
      </c>
      <c r="V23" s="30">
        <v>0</v>
      </c>
      <c r="W23" s="30"/>
      <c r="X23" s="30"/>
      <c r="Y23" s="30"/>
      <c r="Z23" s="30">
        <f>SUM(R23:Y23,L23)</f>
        <v>0</v>
      </c>
      <c r="AA23" s="30">
        <v>0</v>
      </c>
      <c r="AB23" s="74"/>
      <c r="AC23" s="33">
        <v>0</v>
      </c>
    </row>
    <row r="24" spans="1:29" ht="6.95" customHeight="1" x14ac:dyDescent="0.2">
      <c r="A24" s="48"/>
      <c r="B24" s="49"/>
      <c r="C24" s="50"/>
      <c r="D24" s="51"/>
      <c r="E24" s="51"/>
      <c r="F24" s="52"/>
      <c r="G24" s="51"/>
      <c r="H24" s="51"/>
      <c r="I24" s="51"/>
      <c r="J24" s="51"/>
      <c r="K24" s="51"/>
      <c r="L24" s="51"/>
      <c r="M24" s="51"/>
      <c r="N24" s="85"/>
      <c r="O24" s="54"/>
      <c r="P24" s="48"/>
      <c r="Q24" s="49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86"/>
      <c r="AC24" s="87"/>
    </row>
    <row r="25" spans="1:29" x14ac:dyDescent="0.2">
      <c r="A25" s="47" t="s">
        <v>32</v>
      </c>
      <c r="B25" s="28"/>
      <c r="C25" s="34"/>
      <c r="D25" s="30"/>
      <c r="E25" s="30"/>
      <c r="F25" s="31"/>
      <c r="G25" s="36"/>
      <c r="H25" s="30"/>
      <c r="I25" s="30"/>
      <c r="J25" s="30"/>
      <c r="K25" s="30"/>
      <c r="L25" s="30"/>
      <c r="M25" s="30"/>
      <c r="N25" s="73"/>
      <c r="O25" s="25"/>
      <c r="P25" s="47" t="s">
        <v>32</v>
      </c>
      <c r="Q25" s="28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74"/>
      <c r="AC25" s="33"/>
    </row>
    <row r="26" spans="1:29" x14ac:dyDescent="0.2">
      <c r="A26" s="24" t="s">
        <v>33</v>
      </c>
      <c r="B26" s="28">
        <v>880</v>
      </c>
      <c r="C26" s="34">
        <v>0</v>
      </c>
      <c r="D26" s="30">
        <v>0</v>
      </c>
      <c r="E26" s="30">
        <v>0</v>
      </c>
      <c r="F26" s="31">
        <v>0</v>
      </c>
      <c r="G26" s="36">
        <v>0</v>
      </c>
      <c r="H26" s="30">
        <v>0</v>
      </c>
      <c r="I26" s="30">
        <v>0</v>
      </c>
      <c r="J26" s="30">
        <v>0</v>
      </c>
      <c r="K26" s="30">
        <v>0</v>
      </c>
      <c r="L26" s="30">
        <f>SUM(C26:J26)</f>
        <v>0</v>
      </c>
      <c r="M26" s="30">
        <v>1080</v>
      </c>
      <c r="N26" s="84"/>
      <c r="O26" s="33">
        <f>SUM(L26:M26)</f>
        <v>1080</v>
      </c>
      <c r="P26" s="24" t="s">
        <v>33</v>
      </c>
      <c r="Q26" s="28">
        <v>880</v>
      </c>
      <c r="R26" s="30">
        <v>0</v>
      </c>
      <c r="S26" s="30">
        <v>0</v>
      </c>
      <c r="T26" s="30">
        <v>0</v>
      </c>
      <c r="U26" s="30">
        <v>0</v>
      </c>
      <c r="V26" s="30">
        <v>0</v>
      </c>
      <c r="W26" s="30"/>
      <c r="X26" s="30"/>
      <c r="Y26" s="30"/>
      <c r="Z26" s="30">
        <v>0</v>
      </c>
      <c r="AA26" s="30">
        <v>1110</v>
      </c>
      <c r="AB26" s="74"/>
      <c r="AC26" s="33">
        <v>1110</v>
      </c>
    </row>
    <row r="27" spans="1:29" x14ac:dyDescent="0.2">
      <c r="A27" s="24" t="s">
        <v>34</v>
      </c>
      <c r="B27" s="28">
        <v>100</v>
      </c>
      <c r="C27" s="34">
        <v>0</v>
      </c>
      <c r="D27" s="30">
        <v>0</v>
      </c>
      <c r="E27" s="30">
        <v>0</v>
      </c>
      <c r="F27" s="31">
        <v>0</v>
      </c>
      <c r="G27" s="36">
        <v>0</v>
      </c>
      <c r="H27" s="30">
        <v>0</v>
      </c>
      <c r="I27" s="30">
        <v>0</v>
      </c>
      <c r="J27" s="30">
        <v>0</v>
      </c>
      <c r="K27" s="30">
        <v>0</v>
      </c>
      <c r="L27" s="30">
        <f>SUM(C27:J27)</f>
        <v>0</v>
      </c>
      <c r="M27" s="30">
        <f ca="1">SUM(O27-L27)</f>
        <v>0</v>
      </c>
      <c r="N27" s="84"/>
      <c r="O27" s="33">
        <f ca="1">SUM(L27:M27)</f>
        <v>0</v>
      </c>
      <c r="P27" s="24" t="s">
        <v>34</v>
      </c>
      <c r="Q27" s="28">
        <v>100</v>
      </c>
      <c r="R27" s="30">
        <v>0</v>
      </c>
      <c r="S27" s="30">
        <v>0</v>
      </c>
      <c r="T27" s="30">
        <v>0</v>
      </c>
      <c r="U27" s="30">
        <v>0</v>
      </c>
      <c r="V27" s="30">
        <v>0</v>
      </c>
      <c r="W27" s="30"/>
      <c r="X27" s="30"/>
      <c r="Y27" s="30"/>
      <c r="Z27" s="30">
        <f>SUM(R27:Y27,L27)</f>
        <v>0</v>
      </c>
      <c r="AA27" s="30">
        <f>SUM(AC27-Z27)</f>
        <v>0</v>
      </c>
      <c r="AB27" s="74"/>
      <c r="AC27" s="33">
        <v>0</v>
      </c>
    </row>
    <row r="28" spans="1:29" x14ac:dyDescent="0.2">
      <c r="A28" s="24" t="s">
        <v>35</v>
      </c>
      <c r="B28" s="28">
        <v>500</v>
      </c>
      <c r="C28" s="34">
        <v>0</v>
      </c>
      <c r="D28" s="30">
        <v>0</v>
      </c>
      <c r="E28" s="30">
        <v>0</v>
      </c>
      <c r="F28" s="31">
        <v>0</v>
      </c>
      <c r="G28" s="36">
        <v>0</v>
      </c>
      <c r="H28" s="30">
        <v>0</v>
      </c>
      <c r="I28" s="30">
        <v>0</v>
      </c>
      <c r="J28" s="30">
        <v>0</v>
      </c>
      <c r="K28" s="30">
        <v>0</v>
      </c>
      <c r="L28" s="30">
        <f>SUM(C28:J28)</f>
        <v>0</v>
      </c>
      <c r="M28" s="30">
        <f>SUM(O28-L28)</f>
        <v>575</v>
      </c>
      <c r="N28" s="84" t="s">
        <v>30</v>
      </c>
      <c r="O28" s="33">
        <v>575</v>
      </c>
      <c r="P28" s="24" t="s">
        <v>35</v>
      </c>
      <c r="Q28" s="28">
        <v>500</v>
      </c>
      <c r="R28" s="30">
        <v>0</v>
      </c>
      <c r="S28" s="30">
        <v>60</v>
      </c>
      <c r="T28" s="30">
        <v>88</v>
      </c>
      <c r="U28" s="30">
        <v>3</v>
      </c>
      <c r="V28" s="30">
        <v>3</v>
      </c>
      <c r="W28" s="30"/>
      <c r="X28" s="30"/>
      <c r="Y28" s="30"/>
      <c r="Z28" s="30">
        <f>SUM(R28:Y28,L28)</f>
        <v>154</v>
      </c>
      <c r="AA28" s="30">
        <f>SUM(AC28-Z28)</f>
        <v>421</v>
      </c>
      <c r="AB28" s="88" t="s">
        <v>30</v>
      </c>
      <c r="AC28" s="33">
        <v>575</v>
      </c>
    </row>
    <row r="29" spans="1:29" ht="6.95" customHeight="1" x14ac:dyDescent="0.2">
      <c r="A29" s="48"/>
      <c r="B29" s="49"/>
      <c r="C29" s="50"/>
      <c r="D29" s="51"/>
      <c r="E29" s="51"/>
      <c r="F29" s="52"/>
      <c r="G29" s="51"/>
      <c r="H29" s="51"/>
      <c r="I29" s="51"/>
      <c r="J29" s="51"/>
      <c r="K29" s="51"/>
      <c r="L29" s="51"/>
      <c r="M29" s="51"/>
      <c r="N29" s="85"/>
      <c r="O29" s="54"/>
      <c r="P29" s="48"/>
      <c r="Q29" s="49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86"/>
      <c r="AC29" s="87"/>
    </row>
    <row r="30" spans="1:29" x14ac:dyDescent="0.2">
      <c r="A30" s="47" t="s">
        <v>36</v>
      </c>
      <c r="B30" s="28">
        <v>1055</v>
      </c>
      <c r="C30" s="34">
        <v>0</v>
      </c>
      <c r="D30" s="30">
        <v>0</v>
      </c>
      <c r="E30" s="30">
        <v>0</v>
      </c>
      <c r="F30" s="31">
        <v>0</v>
      </c>
      <c r="G30" s="36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73"/>
      <c r="O30" s="25">
        <v>0</v>
      </c>
      <c r="P30" s="47" t="s">
        <v>36</v>
      </c>
      <c r="Q30" s="28">
        <v>1055</v>
      </c>
      <c r="R30" s="30">
        <v>0</v>
      </c>
      <c r="S30" s="30">
        <v>0</v>
      </c>
      <c r="T30" s="30">
        <v>0</v>
      </c>
      <c r="U30" s="30">
        <v>0</v>
      </c>
      <c r="V30" s="30">
        <v>0</v>
      </c>
      <c r="W30" s="30"/>
      <c r="X30" s="30"/>
      <c r="Y30" s="30"/>
      <c r="Z30" s="30">
        <v>0</v>
      </c>
      <c r="AA30" s="30">
        <v>0</v>
      </c>
      <c r="AB30" s="74"/>
      <c r="AC30" s="33">
        <v>0</v>
      </c>
    </row>
    <row r="31" spans="1:29" ht="6.95" customHeight="1" x14ac:dyDescent="0.2">
      <c r="A31" s="6"/>
      <c r="B31" s="37"/>
      <c r="C31" s="38"/>
      <c r="D31" s="39"/>
      <c r="E31" s="39"/>
      <c r="F31" s="40"/>
      <c r="G31" s="57"/>
      <c r="H31" s="39"/>
      <c r="I31" s="39"/>
      <c r="J31" s="39"/>
      <c r="K31" s="39"/>
      <c r="L31" s="39"/>
      <c r="M31" s="39"/>
      <c r="N31" s="89"/>
      <c r="O31" s="46"/>
      <c r="P31" s="6"/>
      <c r="Q31" s="37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57"/>
      <c r="AC31" s="42"/>
    </row>
    <row r="32" spans="1:29" x14ac:dyDescent="0.2">
      <c r="A32" s="83" t="s">
        <v>40</v>
      </c>
      <c r="B32" s="28"/>
      <c r="C32" s="34"/>
      <c r="D32" s="30"/>
      <c r="E32" s="30"/>
      <c r="F32" s="31"/>
      <c r="G32" s="36"/>
      <c r="H32" s="30"/>
      <c r="I32" s="30"/>
      <c r="J32" s="30"/>
      <c r="K32" s="30"/>
      <c r="L32" s="30"/>
      <c r="M32" s="30"/>
      <c r="N32" s="73"/>
      <c r="O32" s="25"/>
      <c r="P32" s="83" t="s">
        <v>40</v>
      </c>
      <c r="Q32" s="28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74"/>
      <c r="AC32" s="33"/>
    </row>
    <row r="33" spans="1:29" x14ac:dyDescent="0.2">
      <c r="A33" s="24" t="s">
        <v>41</v>
      </c>
      <c r="B33" s="28">
        <v>0</v>
      </c>
      <c r="C33" s="34">
        <v>0</v>
      </c>
      <c r="D33" s="30">
        <v>2</v>
      </c>
      <c r="E33" s="30">
        <v>0</v>
      </c>
      <c r="F33" s="31">
        <v>0</v>
      </c>
      <c r="G33" s="36">
        <v>0</v>
      </c>
      <c r="H33" s="30">
        <v>0</v>
      </c>
      <c r="I33" s="30">
        <v>0</v>
      </c>
      <c r="J33" s="30">
        <v>0</v>
      </c>
      <c r="K33" s="30">
        <v>0</v>
      </c>
      <c r="L33" s="30">
        <f>SUM(C33:K33)</f>
        <v>2</v>
      </c>
      <c r="M33" s="30">
        <f>SUM(O33-L33)</f>
        <v>0</v>
      </c>
      <c r="N33" s="73"/>
      <c r="O33" s="33">
        <v>2</v>
      </c>
      <c r="P33" s="24" t="s">
        <v>41</v>
      </c>
      <c r="Q33" s="28">
        <v>0</v>
      </c>
      <c r="R33" s="30">
        <v>0</v>
      </c>
      <c r="S33" s="30">
        <v>0</v>
      </c>
      <c r="T33" s="30">
        <v>0</v>
      </c>
      <c r="U33" s="30">
        <v>0</v>
      </c>
      <c r="V33" s="30">
        <v>0</v>
      </c>
      <c r="W33" s="30"/>
      <c r="X33" s="30"/>
      <c r="Y33" s="30"/>
      <c r="Z33" s="30">
        <f>SUM(R33:Y33,L33)</f>
        <v>2</v>
      </c>
      <c r="AA33" s="30">
        <f>SUM(AC33-Z33)</f>
        <v>0</v>
      </c>
      <c r="AB33" s="74"/>
      <c r="AC33" s="33">
        <v>2</v>
      </c>
    </row>
    <row r="34" spans="1:29" x14ac:dyDescent="0.2">
      <c r="A34" s="24" t="s">
        <v>42</v>
      </c>
      <c r="B34" s="28">
        <v>300</v>
      </c>
      <c r="C34" s="34">
        <v>2</v>
      </c>
      <c r="D34" s="30">
        <v>0</v>
      </c>
      <c r="E34" s="30">
        <v>0</v>
      </c>
      <c r="F34" s="31">
        <v>0</v>
      </c>
      <c r="G34" s="36">
        <v>0</v>
      </c>
      <c r="H34" s="30">
        <v>0</v>
      </c>
      <c r="I34" s="30">
        <v>0</v>
      </c>
      <c r="J34" s="30">
        <v>0</v>
      </c>
      <c r="K34" s="30">
        <v>0</v>
      </c>
      <c r="L34" s="30">
        <f>SUM(C34:K34)</f>
        <v>2</v>
      </c>
      <c r="M34" s="30">
        <f>SUM(O34-L34)</f>
        <v>398</v>
      </c>
      <c r="N34" s="73"/>
      <c r="O34" s="33">
        <v>400</v>
      </c>
      <c r="P34" s="24" t="s">
        <v>42</v>
      </c>
      <c r="Q34" s="28">
        <v>300</v>
      </c>
      <c r="R34" s="30">
        <v>0</v>
      </c>
      <c r="S34" s="30">
        <v>0</v>
      </c>
      <c r="T34" s="30">
        <v>0</v>
      </c>
      <c r="U34" s="30">
        <v>0</v>
      </c>
      <c r="V34" s="30">
        <v>0</v>
      </c>
      <c r="W34" s="30"/>
      <c r="X34" s="30"/>
      <c r="Y34" s="30"/>
      <c r="Z34" s="30">
        <f>SUM(R34:Y34,L34)</f>
        <v>2</v>
      </c>
      <c r="AA34" s="30">
        <f>SUM(AC34-Z34)</f>
        <v>448</v>
      </c>
      <c r="AB34" s="74"/>
      <c r="AC34" s="33">
        <v>450</v>
      </c>
    </row>
    <row r="35" spans="1:29" x14ac:dyDescent="0.2">
      <c r="A35" s="24" t="s">
        <v>43</v>
      </c>
      <c r="B35" s="28">
        <v>4890</v>
      </c>
      <c r="C35" s="34">
        <v>42</v>
      </c>
      <c r="D35" s="30">
        <v>40</v>
      </c>
      <c r="E35" s="30">
        <v>27</v>
      </c>
      <c r="F35" s="31">
        <v>115</v>
      </c>
      <c r="G35" s="36">
        <v>105</v>
      </c>
      <c r="H35" s="30">
        <v>124</v>
      </c>
      <c r="I35" s="30">
        <v>317</v>
      </c>
      <c r="J35" s="30">
        <v>2107</v>
      </c>
      <c r="K35" s="30">
        <v>2060</v>
      </c>
      <c r="L35" s="30">
        <f>SUM(C35:K35)</f>
        <v>4937</v>
      </c>
      <c r="M35" s="30">
        <f>SUM(O35-L35)</f>
        <v>1023</v>
      </c>
      <c r="N35" s="73"/>
      <c r="O35" s="33">
        <v>5960</v>
      </c>
      <c r="P35" s="24" t="s">
        <v>43</v>
      </c>
      <c r="Q35" s="28">
        <v>4890</v>
      </c>
      <c r="R35" s="30">
        <v>446</v>
      </c>
      <c r="S35" s="30">
        <v>450</v>
      </c>
      <c r="T35" s="30">
        <v>37</v>
      </c>
      <c r="U35" s="30">
        <v>0</v>
      </c>
      <c r="V35" s="30">
        <v>0</v>
      </c>
      <c r="W35" s="30"/>
      <c r="X35" s="30"/>
      <c r="Y35" s="30"/>
      <c r="Z35" s="30">
        <f>SUM(R35:Y35,L35)</f>
        <v>5870</v>
      </c>
      <c r="AA35" s="30">
        <f>SUM(AC35-Z35)</f>
        <v>-1</v>
      </c>
      <c r="AB35" s="74"/>
      <c r="AC35" s="33">
        <v>5869</v>
      </c>
    </row>
    <row r="36" spans="1:29" x14ac:dyDescent="0.2">
      <c r="A36" s="24" t="s">
        <v>95</v>
      </c>
      <c r="B36" s="28">
        <v>0</v>
      </c>
      <c r="C36" s="34">
        <v>0</v>
      </c>
      <c r="D36" s="30">
        <v>0</v>
      </c>
      <c r="E36" s="30">
        <v>0</v>
      </c>
      <c r="F36" s="31">
        <v>0</v>
      </c>
      <c r="G36" s="36">
        <v>0</v>
      </c>
      <c r="H36" s="30">
        <v>0</v>
      </c>
      <c r="I36" s="30">
        <v>0</v>
      </c>
      <c r="J36" s="30">
        <v>0</v>
      </c>
      <c r="K36" s="90">
        <v>0</v>
      </c>
      <c r="L36" s="90">
        <f>SUM(C36:K36)</f>
        <v>0</v>
      </c>
      <c r="M36" s="90">
        <f>SUM(O36-L36)</f>
        <v>300</v>
      </c>
      <c r="N36" s="91"/>
      <c r="O36" s="92">
        <v>300</v>
      </c>
      <c r="P36" s="139" t="s">
        <v>95</v>
      </c>
      <c r="Q36" s="94">
        <v>0</v>
      </c>
      <c r="R36" s="90">
        <v>0</v>
      </c>
      <c r="S36" s="90">
        <v>0</v>
      </c>
      <c r="T36" s="90">
        <v>0</v>
      </c>
      <c r="U36" s="90">
        <v>1</v>
      </c>
      <c r="V36" s="90">
        <v>0</v>
      </c>
      <c r="W36" s="90"/>
      <c r="X36" s="90"/>
      <c r="Y36" s="90"/>
      <c r="Z36" s="90">
        <f>SUM(R36:Y36,L36)</f>
        <v>1</v>
      </c>
      <c r="AA36" s="90">
        <f>SUM(AC36-Z36)</f>
        <v>299</v>
      </c>
      <c r="AB36" s="95"/>
      <c r="AC36" s="92">
        <v>300</v>
      </c>
    </row>
    <row r="37" spans="1:29" ht="6.95" customHeight="1" x14ac:dyDescent="0.2">
      <c r="A37" s="111"/>
      <c r="B37" s="37"/>
      <c r="C37" s="38"/>
      <c r="D37" s="39"/>
      <c r="E37" s="39"/>
      <c r="F37" s="40"/>
      <c r="G37" s="57"/>
      <c r="H37" s="39"/>
      <c r="I37" s="39"/>
      <c r="J37" s="40"/>
      <c r="K37" s="30"/>
      <c r="L37" s="30"/>
      <c r="M37" s="30"/>
      <c r="N37" s="73"/>
      <c r="O37" s="33"/>
      <c r="P37" s="24"/>
      <c r="Q37" s="28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74"/>
      <c r="AC37" s="33"/>
    </row>
    <row r="38" spans="1:29" x14ac:dyDescent="0.2">
      <c r="A38" s="112" t="s">
        <v>66</v>
      </c>
      <c r="B38" s="28">
        <v>0</v>
      </c>
      <c r="C38" s="34">
        <v>0</v>
      </c>
      <c r="D38" s="30">
        <v>0</v>
      </c>
      <c r="E38" s="30">
        <v>0</v>
      </c>
      <c r="F38" s="31">
        <v>0</v>
      </c>
      <c r="G38" s="36">
        <v>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0">
        <v>150</v>
      </c>
      <c r="N38" s="73"/>
      <c r="O38" s="33">
        <v>150</v>
      </c>
      <c r="P38" s="83" t="s">
        <v>66</v>
      </c>
      <c r="Q38" s="28">
        <v>0</v>
      </c>
      <c r="R38" s="30">
        <v>0</v>
      </c>
      <c r="S38" s="30">
        <v>0</v>
      </c>
      <c r="T38" s="30">
        <v>0</v>
      </c>
      <c r="U38" s="30">
        <v>0</v>
      </c>
      <c r="V38" s="30">
        <v>15</v>
      </c>
      <c r="W38" s="30"/>
      <c r="X38" s="30"/>
      <c r="Y38" s="30"/>
      <c r="Z38" s="30">
        <f>SUM(R38:Y38,L38)</f>
        <v>15</v>
      </c>
      <c r="AA38" s="30">
        <f>SUM(AC38-Z38)</f>
        <v>135</v>
      </c>
      <c r="AB38" s="74"/>
      <c r="AC38" s="33">
        <v>150</v>
      </c>
    </row>
    <row r="39" spans="1:29" ht="6.95" customHeight="1" x14ac:dyDescent="0.2">
      <c r="A39" s="24"/>
      <c r="B39" s="28"/>
      <c r="C39" s="34"/>
      <c r="D39" s="30"/>
      <c r="E39" s="30"/>
      <c r="F39" s="31"/>
      <c r="G39" s="36"/>
      <c r="H39" s="30"/>
      <c r="I39" s="30"/>
      <c r="J39" s="30"/>
      <c r="K39" s="30"/>
      <c r="L39" s="30"/>
      <c r="M39" s="30"/>
      <c r="N39" s="73"/>
      <c r="O39" s="25"/>
      <c r="P39" s="24"/>
      <c r="Q39" s="28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6"/>
      <c r="AC39" s="33"/>
    </row>
    <row r="40" spans="1:29" x14ac:dyDescent="0.2">
      <c r="A40" s="60" t="s">
        <v>44</v>
      </c>
      <c r="B40" s="76">
        <f t="shared" ref="B40:K40" si="0">SUM(B7:B35)</f>
        <v>18373</v>
      </c>
      <c r="C40" s="77">
        <f t="shared" si="0"/>
        <v>1030</v>
      </c>
      <c r="D40" s="78">
        <f t="shared" si="0"/>
        <v>277</v>
      </c>
      <c r="E40" s="78">
        <f t="shared" si="0"/>
        <v>899</v>
      </c>
      <c r="F40" s="79">
        <f t="shared" si="0"/>
        <v>717</v>
      </c>
      <c r="G40" s="82">
        <f t="shared" si="0"/>
        <v>1772</v>
      </c>
      <c r="H40" s="78">
        <f t="shared" si="0"/>
        <v>947</v>
      </c>
      <c r="I40" s="78">
        <f t="shared" si="0"/>
        <v>685</v>
      </c>
      <c r="J40" s="78">
        <f t="shared" si="0"/>
        <v>2369</v>
      </c>
      <c r="K40" s="78">
        <f t="shared" si="0"/>
        <v>2905</v>
      </c>
      <c r="L40" s="78">
        <f>SUM(C40:K40)</f>
        <v>11601</v>
      </c>
      <c r="M40" s="78">
        <v>6887</v>
      </c>
      <c r="N40" s="81"/>
      <c r="O40" s="61">
        <f>SUM(L40,M40)</f>
        <v>18488</v>
      </c>
      <c r="P40" s="60" t="s">
        <v>44</v>
      </c>
      <c r="Q40" s="76">
        <f>SUM(Q7:Q35)</f>
        <v>18373</v>
      </c>
      <c r="R40" s="78">
        <f>SUM(R7:R35)</f>
        <v>861</v>
      </c>
      <c r="S40" s="78">
        <f>SUM(S7:S38)</f>
        <v>677</v>
      </c>
      <c r="T40" s="78">
        <f>SUM(T7:T38)</f>
        <v>287</v>
      </c>
      <c r="U40" s="78">
        <f>SUM(U7:U38)</f>
        <v>23</v>
      </c>
      <c r="V40" s="78">
        <f>SUM(V7:V38)</f>
        <v>55</v>
      </c>
      <c r="W40" s="78"/>
      <c r="X40" s="78"/>
      <c r="Y40" s="78"/>
      <c r="Z40" s="78">
        <f>SUM(Z7:Z38)</f>
        <v>13504</v>
      </c>
      <c r="AA40" s="78">
        <f>SUM(AA7:AA39)</f>
        <v>4973</v>
      </c>
      <c r="AB40" s="82"/>
      <c r="AC40" s="61">
        <f>SUM(AC7:AC38)</f>
        <v>18477</v>
      </c>
    </row>
    <row r="41" spans="1:29" x14ac:dyDescent="0.2">
      <c r="M41" s="141"/>
    </row>
    <row r="42" spans="1:29" ht="15.75" x14ac:dyDescent="0.25">
      <c r="L42" s="138"/>
    </row>
  </sheetData>
  <phoneticPr fontId="9" type="noConversion"/>
  <printOptions horizontalCentered="1" verticalCentered="1"/>
  <pageMargins left="0" right="0" top="0" bottom="0" header="0.51181102362204722" footer="0.51181102362204722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4"/>
  <sheetViews>
    <sheetView topLeftCell="C1" zoomScale="75" workbookViewId="0">
      <selection activeCell="O44" sqref="O44"/>
    </sheetView>
  </sheetViews>
  <sheetFormatPr baseColWidth="10" defaultRowHeight="15" x14ac:dyDescent="0.2"/>
  <cols>
    <col min="1" max="1" width="51.7109375" style="1" customWidth="1"/>
    <col min="2" max="2" width="8.140625" style="1" customWidth="1"/>
    <col min="3" max="3" width="5.85546875" style="1" customWidth="1"/>
    <col min="4" max="6" width="5.85546875" style="2" customWidth="1"/>
    <col min="7" max="7" width="6" style="2" customWidth="1"/>
    <col min="8" max="9" width="5.85546875" style="1" customWidth="1"/>
    <col min="10" max="10" width="6.42578125" style="1" bestFit="1" customWidth="1"/>
    <col min="11" max="11" width="5.85546875" style="1" customWidth="1"/>
    <col min="12" max="12" width="7.28515625" style="1" customWidth="1"/>
    <col min="13" max="13" width="10" style="1" customWidth="1"/>
    <col min="14" max="14" width="8.140625" style="1" customWidth="1"/>
    <col min="15" max="15" width="52.85546875" style="1" customWidth="1"/>
    <col min="16" max="16" width="8.140625" style="1" customWidth="1"/>
    <col min="17" max="18" width="5.85546875" style="1" customWidth="1"/>
    <col min="19" max="19" width="6.28515625" style="1" customWidth="1"/>
    <col min="20" max="20" width="6" style="1" customWidth="1"/>
    <col min="21" max="24" width="5.85546875" style="1" customWidth="1"/>
    <col min="25" max="25" width="7.28515625" style="1" customWidth="1"/>
    <col min="26" max="26" width="9.7109375" style="1" customWidth="1"/>
    <col min="27" max="27" width="8.140625" style="1" customWidth="1"/>
    <col min="28" max="16384" width="11.42578125" style="1"/>
  </cols>
  <sheetData>
    <row r="1" spans="1:29" x14ac:dyDescent="0.2">
      <c r="A1" s="1" t="s">
        <v>0</v>
      </c>
      <c r="B1" s="1" t="s">
        <v>97</v>
      </c>
      <c r="K1"/>
      <c r="L1" s="3" t="s">
        <v>94</v>
      </c>
      <c r="M1"/>
      <c r="N1" s="3" t="s">
        <v>2</v>
      </c>
      <c r="O1" s="1" t="s">
        <v>0</v>
      </c>
      <c r="P1" s="1" t="s">
        <v>97</v>
      </c>
      <c r="R1" s="2"/>
      <c r="S1" s="2"/>
      <c r="T1" s="2"/>
      <c r="U1" s="2"/>
      <c r="Y1" s="3" t="s">
        <v>94</v>
      </c>
      <c r="Z1"/>
      <c r="AA1" s="3" t="s">
        <v>3</v>
      </c>
      <c r="AB1"/>
    </row>
    <row r="2" spans="1:29" ht="6.95" customHeight="1" x14ac:dyDescent="0.2">
      <c r="R2" s="2"/>
      <c r="S2" s="2"/>
      <c r="T2" s="2"/>
      <c r="U2" s="2"/>
    </row>
    <row r="3" spans="1:29" ht="15.75" x14ac:dyDescent="0.25">
      <c r="A3" s="1" t="s">
        <v>45</v>
      </c>
      <c r="B3" s="4"/>
      <c r="C3" s="4"/>
      <c r="H3"/>
      <c r="L3" s="5" t="s">
        <v>6</v>
      </c>
      <c r="O3" s="1" t="s">
        <v>45</v>
      </c>
      <c r="P3" s="4"/>
      <c r="Q3" s="4"/>
      <c r="R3" s="2"/>
      <c r="S3" s="2"/>
      <c r="T3" s="2"/>
      <c r="U3" s="2"/>
      <c r="V3"/>
      <c r="Y3" s="5" t="s">
        <v>6</v>
      </c>
      <c r="Z3"/>
    </row>
    <row r="4" spans="1:29" ht="6.95" customHeight="1" x14ac:dyDescent="0.2"/>
    <row r="5" spans="1:29" ht="51" x14ac:dyDescent="0.2">
      <c r="A5" s="6" t="s">
        <v>8</v>
      </c>
      <c r="B5" s="7" t="s">
        <v>9</v>
      </c>
      <c r="C5" s="8" t="s">
        <v>46</v>
      </c>
      <c r="D5" s="9" t="s">
        <v>81</v>
      </c>
      <c r="E5" s="9" t="s">
        <v>82</v>
      </c>
      <c r="F5" s="10" t="s">
        <v>83</v>
      </c>
      <c r="G5" s="11" t="s">
        <v>84</v>
      </c>
      <c r="H5" s="12" t="s">
        <v>85</v>
      </c>
      <c r="I5" s="12" t="s">
        <v>86</v>
      </c>
      <c r="J5" s="12" t="s">
        <v>91</v>
      </c>
      <c r="K5" s="12" t="s">
        <v>87</v>
      </c>
      <c r="L5" s="12" t="s">
        <v>10</v>
      </c>
      <c r="M5" s="13" t="s">
        <v>88</v>
      </c>
      <c r="N5" s="14" t="s">
        <v>12</v>
      </c>
      <c r="O5" s="6" t="s">
        <v>8</v>
      </c>
      <c r="P5" s="7" t="s">
        <v>9</v>
      </c>
      <c r="Q5" s="15" t="s">
        <v>89</v>
      </c>
      <c r="R5" s="15" t="s">
        <v>90</v>
      </c>
      <c r="S5" s="15" t="s">
        <v>92</v>
      </c>
      <c r="T5" s="15" t="s">
        <v>96</v>
      </c>
      <c r="U5" s="15" t="s">
        <v>99</v>
      </c>
      <c r="V5" s="15">
        <v>5</v>
      </c>
      <c r="W5" s="16">
        <v>6</v>
      </c>
      <c r="X5" s="16">
        <v>7</v>
      </c>
      <c r="Y5" s="12" t="s">
        <v>14</v>
      </c>
      <c r="Z5" s="13" t="s">
        <v>98</v>
      </c>
      <c r="AA5" s="14" t="s">
        <v>12</v>
      </c>
      <c r="AB5" s="17"/>
      <c r="AC5" s="18"/>
    </row>
    <row r="6" spans="1:29" x14ac:dyDescent="0.2">
      <c r="A6" s="19" t="s">
        <v>16</v>
      </c>
      <c r="B6" s="20"/>
      <c r="C6" s="21"/>
      <c r="D6" s="6"/>
      <c r="E6" s="6"/>
      <c r="F6" s="22"/>
      <c r="G6" s="23"/>
      <c r="H6" s="24"/>
      <c r="I6" s="24"/>
      <c r="J6" s="24"/>
      <c r="K6" s="24"/>
      <c r="L6" s="24"/>
      <c r="M6" s="24"/>
      <c r="N6" s="25"/>
      <c r="O6" s="19" t="s">
        <v>16</v>
      </c>
      <c r="P6" s="20"/>
      <c r="Q6" s="26"/>
      <c r="R6" s="26"/>
      <c r="S6" s="26"/>
      <c r="T6" s="26"/>
      <c r="U6" s="26"/>
      <c r="V6" s="26"/>
      <c r="W6" s="26"/>
      <c r="X6" s="26"/>
      <c r="Y6" s="26"/>
      <c r="Z6" s="26"/>
      <c r="AA6" s="27"/>
    </row>
    <row r="7" spans="1:29" x14ac:dyDescent="0.2">
      <c r="A7" s="24" t="s">
        <v>17</v>
      </c>
      <c r="B7" s="28">
        <v>77</v>
      </c>
      <c r="C7" s="29">
        <v>87</v>
      </c>
      <c r="D7" s="30">
        <f ca="1">PRODUCT(D7,0.9553)</f>
        <v>0</v>
      </c>
      <c r="E7" s="30">
        <v>0</v>
      </c>
      <c r="F7" s="31">
        <v>0</v>
      </c>
      <c r="G7" s="32">
        <v>0</v>
      </c>
      <c r="H7" s="30">
        <v>0</v>
      </c>
      <c r="I7" s="30">
        <v>0</v>
      </c>
      <c r="J7" s="30">
        <v>0</v>
      </c>
      <c r="K7" s="30">
        <v>0</v>
      </c>
      <c r="L7" s="30">
        <f ca="1">SUM(C7:J7)</f>
        <v>87</v>
      </c>
      <c r="M7" s="30">
        <v>0</v>
      </c>
      <c r="N7" s="33">
        <v>87</v>
      </c>
      <c r="O7" s="24" t="s">
        <v>17</v>
      </c>
      <c r="P7" s="28">
        <v>77</v>
      </c>
      <c r="Q7" s="26">
        <v>0</v>
      </c>
      <c r="R7" s="26">
        <v>0</v>
      </c>
      <c r="S7" s="26">
        <v>0</v>
      </c>
      <c r="T7" s="26">
        <v>0</v>
      </c>
      <c r="U7" s="26">
        <v>0</v>
      </c>
      <c r="V7" s="26"/>
      <c r="W7" s="26"/>
      <c r="X7" s="26"/>
      <c r="Y7" s="26">
        <v>87</v>
      </c>
      <c r="Z7" s="26">
        <f>SUM(AA7-Y7)</f>
        <v>0</v>
      </c>
      <c r="AA7" s="27">
        <v>87</v>
      </c>
    </row>
    <row r="8" spans="1:29" x14ac:dyDescent="0.2">
      <c r="A8" s="24" t="s">
        <v>18</v>
      </c>
      <c r="B8" s="28">
        <v>4123</v>
      </c>
      <c r="C8" s="34">
        <v>719</v>
      </c>
      <c r="D8" s="30">
        <v>123</v>
      </c>
      <c r="E8" s="30">
        <v>760</v>
      </c>
      <c r="F8" s="31">
        <v>468</v>
      </c>
      <c r="G8" s="36">
        <v>1399</v>
      </c>
      <c r="H8" s="30">
        <v>654</v>
      </c>
      <c r="I8" s="30">
        <v>167</v>
      </c>
      <c r="J8" s="30">
        <v>117</v>
      </c>
      <c r="K8" s="30">
        <v>2</v>
      </c>
      <c r="L8" s="30">
        <f>SUM(C8:K8)</f>
        <v>4409</v>
      </c>
      <c r="M8" s="30">
        <f>SUM(N8-L8)</f>
        <v>0</v>
      </c>
      <c r="N8" s="33">
        <v>4409</v>
      </c>
      <c r="O8" s="24" t="s">
        <v>18</v>
      </c>
      <c r="P8" s="28">
        <v>4123</v>
      </c>
      <c r="Q8" s="26">
        <v>0</v>
      </c>
      <c r="R8" s="26">
        <v>0</v>
      </c>
      <c r="S8" s="26">
        <v>0</v>
      </c>
      <c r="T8" s="26">
        <v>0</v>
      </c>
      <c r="U8" s="26">
        <v>0</v>
      </c>
      <c r="V8" s="26"/>
      <c r="W8" s="26"/>
      <c r="X8" s="26"/>
      <c r="Y8" s="26">
        <f>SUM(Q8:X8,L8)</f>
        <v>4409</v>
      </c>
      <c r="Z8" s="26">
        <f>SUM(AA8-Y8)</f>
        <v>20</v>
      </c>
      <c r="AA8" s="27">
        <v>4429</v>
      </c>
    </row>
    <row r="9" spans="1:29" x14ac:dyDescent="0.2">
      <c r="A9" s="24" t="s">
        <v>19</v>
      </c>
      <c r="B9" s="28">
        <v>1000</v>
      </c>
      <c r="C9" s="34">
        <v>0</v>
      </c>
      <c r="D9" s="30">
        <v>0</v>
      </c>
      <c r="E9" s="30">
        <v>1</v>
      </c>
      <c r="F9" s="31">
        <v>0</v>
      </c>
      <c r="G9" s="36">
        <v>5</v>
      </c>
      <c r="H9" s="30">
        <v>3</v>
      </c>
      <c r="I9" s="30">
        <v>0</v>
      </c>
      <c r="J9" s="30">
        <v>0</v>
      </c>
      <c r="K9" s="30">
        <v>2</v>
      </c>
      <c r="L9" s="30">
        <f>SUM(C9:K9)</f>
        <v>11</v>
      </c>
      <c r="M9" s="30">
        <f>SUM(N9-L9)</f>
        <v>989</v>
      </c>
      <c r="N9" s="33">
        <v>1000</v>
      </c>
      <c r="O9" s="24" t="s">
        <v>19</v>
      </c>
      <c r="P9" s="28">
        <v>1000</v>
      </c>
      <c r="Q9" s="26">
        <v>0</v>
      </c>
      <c r="R9" s="26">
        <v>2</v>
      </c>
      <c r="S9" s="26">
        <v>0</v>
      </c>
      <c r="T9" s="26">
        <v>0</v>
      </c>
      <c r="U9" s="26">
        <v>0</v>
      </c>
      <c r="V9" s="26"/>
      <c r="W9" s="26"/>
      <c r="X9" s="26"/>
      <c r="Y9" s="26">
        <f>SUM(Q9:X9,L9)</f>
        <v>13</v>
      </c>
      <c r="Z9" s="26">
        <f>SUM(AA9-Y9)</f>
        <v>987</v>
      </c>
      <c r="AA9" s="27">
        <v>1000</v>
      </c>
    </row>
    <row r="10" spans="1:29" x14ac:dyDescent="0.2">
      <c r="A10" s="24" t="s">
        <v>20</v>
      </c>
      <c r="B10" s="28">
        <v>300</v>
      </c>
      <c r="C10" s="34">
        <v>0</v>
      </c>
      <c r="D10" s="30">
        <v>0</v>
      </c>
      <c r="E10" s="30">
        <v>0</v>
      </c>
      <c r="F10" s="31">
        <v>0</v>
      </c>
      <c r="G10" s="36">
        <v>0</v>
      </c>
      <c r="H10" s="30">
        <v>0</v>
      </c>
      <c r="I10" s="30">
        <v>150</v>
      </c>
      <c r="J10" s="30">
        <v>0</v>
      </c>
      <c r="K10" s="30">
        <v>0</v>
      </c>
      <c r="L10" s="30">
        <f>SUM(C10:K10)</f>
        <v>150</v>
      </c>
      <c r="M10" s="30">
        <v>150</v>
      </c>
      <c r="N10" s="33">
        <f>SUM(L10:M10)</f>
        <v>300</v>
      </c>
      <c r="O10" s="24" t="s">
        <v>20</v>
      </c>
      <c r="P10" s="28">
        <v>300</v>
      </c>
      <c r="Q10" s="26">
        <v>0</v>
      </c>
      <c r="R10" s="26">
        <v>0</v>
      </c>
      <c r="S10" s="26">
        <v>150</v>
      </c>
      <c r="T10" s="26">
        <v>0</v>
      </c>
      <c r="U10" s="26">
        <v>0</v>
      </c>
      <c r="V10" s="26"/>
      <c r="W10" s="26"/>
      <c r="X10" s="26"/>
      <c r="Y10" s="26">
        <f>SUM(Q10:X10,L10)</f>
        <v>300</v>
      </c>
      <c r="Z10" s="26">
        <f>SUM(AA10-Y10)</f>
        <v>0</v>
      </c>
      <c r="AA10" s="27">
        <v>300</v>
      </c>
    </row>
    <row r="11" spans="1:29" ht="15" customHeight="1" x14ac:dyDescent="0.2">
      <c r="A11" s="19" t="s">
        <v>21</v>
      </c>
      <c r="B11" s="37">
        <v>278</v>
      </c>
      <c r="C11" s="38">
        <v>164</v>
      </c>
      <c r="D11" s="39">
        <v>81</v>
      </c>
      <c r="E11" s="39">
        <v>34</v>
      </c>
      <c r="F11" s="40">
        <v>18</v>
      </c>
      <c r="G11" s="41">
        <v>3</v>
      </c>
      <c r="H11" s="39">
        <v>0</v>
      </c>
      <c r="I11" s="39">
        <v>0</v>
      </c>
      <c r="J11" s="39">
        <v>0</v>
      </c>
      <c r="K11" s="39">
        <v>0</v>
      </c>
      <c r="L11" s="39">
        <f>SUM(C11:J11)</f>
        <v>300</v>
      </c>
      <c r="M11" s="39">
        <v>0</v>
      </c>
      <c r="N11" s="42">
        <f>SUM(L11:M11)</f>
        <v>300</v>
      </c>
      <c r="O11" s="19" t="s">
        <v>21</v>
      </c>
      <c r="P11" s="37">
        <v>278</v>
      </c>
      <c r="Q11" s="43">
        <v>0</v>
      </c>
      <c r="R11" s="43">
        <v>0</v>
      </c>
      <c r="S11" s="43">
        <v>0</v>
      </c>
      <c r="T11" s="43">
        <v>0</v>
      </c>
      <c r="U11" s="43">
        <v>0</v>
      </c>
      <c r="V11" s="43"/>
      <c r="W11" s="43"/>
      <c r="X11" s="43"/>
      <c r="Y11" s="113">
        <f>SUM(Q11:X11,L11)</f>
        <v>300</v>
      </c>
      <c r="Z11" s="43">
        <f>SUM(AA11-Y11)</f>
        <v>0</v>
      </c>
      <c r="AA11" s="44">
        <v>300</v>
      </c>
    </row>
    <row r="12" spans="1:29" x14ac:dyDescent="0.2">
      <c r="A12" s="19" t="s">
        <v>22</v>
      </c>
      <c r="B12" s="37"/>
      <c r="C12" s="38"/>
      <c r="D12" s="39"/>
      <c r="E12" s="39"/>
      <c r="F12" s="40"/>
      <c r="G12" s="45"/>
      <c r="H12" s="39"/>
      <c r="I12" s="39"/>
      <c r="J12" s="39"/>
      <c r="K12" s="39"/>
      <c r="L12" s="39"/>
      <c r="M12" s="39"/>
      <c r="N12" s="46"/>
      <c r="O12" s="19" t="s">
        <v>22</v>
      </c>
      <c r="P12" s="37"/>
      <c r="Q12" s="26"/>
      <c r="R12" s="142"/>
      <c r="S12" s="26"/>
      <c r="T12" s="26"/>
      <c r="U12" s="26"/>
      <c r="V12" s="26"/>
      <c r="W12" s="26"/>
      <c r="X12" s="26"/>
      <c r="Y12" s="26"/>
      <c r="Z12" s="26"/>
      <c r="AA12" s="27"/>
    </row>
    <row r="13" spans="1:29" x14ac:dyDescent="0.2">
      <c r="A13" s="101" t="s">
        <v>23</v>
      </c>
      <c r="B13" s="102">
        <v>250</v>
      </c>
      <c r="C13" s="103">
        <v>0</v>
      </c>
      <c r="D13" s="104">
        <v>0</v>
      </c>
      <c r="E13" s="104">
        <v>1</v>
      </c>
      <c r="F13" s="105">
        <v>20</v>
      </c>
      <c r="G13" s="106">
        <v>12</v>
      </c>
      <c r="H13" s="104">
        <v>12</v>
      </c>
      <c r="I13" s="104">
        <v>8</v>
      </c>
      <c r="J13" s="104">
        <v>9</v>
      </c>
      <c r="K13" s="104">
        <v>23</v>
      </c>
      <c r="L13" s="104">
        <f>SUM(C13:K13)</f>
        <v>85</v>
      </c>
      <c r="M13" s="105">
        <v>165</v>
      </c>
      <c r="N13" s="109">
        <f>SUM(L13:M13)</f>
        <v>250</v>
      </c>
      <c r="O13" s="101" t="s">
        <v>23</v>
      </c>
      <c r="P13" s="102">
        <v>250</v>
      </c>
      <c r="Q13" s="107">
        <v>55</v>
      </c>
      <c r="R13" s="107">
        <v>11</v>
      </c>
      <c r="S13" s="107">
        <v>10</v>
      </c>
      <c r="T13" s="107">
        <v>7</v>
      </c>
      <c r="U13" s="107">
        <v>28</v>
      </c>
      <c r="V13" s="107"/>
      <c r="W13" s="107"/>
      <c r="X13" s="107"/>
      <c r="Y13" s="26">
        <f>SUM(Q13:X13,L13)</f>
        <v>196</v>
      </c>
      <c r="Z13" s="107">
        <f>SUM(AA13-Y13)</f>
        <v>54</v>
      </c>
      <c r="AA13" s="108">
        <v>250</v>
      </c>
    </row>
    <row r="14" spans="1:29" ht="6.95" customHeight="1" x14ac:dyDescent="0.2">
      <c r="A14" s="47"/>
      <c r="B14" s="28"/>
      <c r="C14" s="34"/>
      <c r="D14" s="30"/>
      <c r="E14" s="30"/>
      <c r="F14" s="31"/>
      <c r="G14" s="74"/>
      <c r="H14" s="30"/>
      <c r="I14" s="30"/>
      <c r="J14" s="30"/>
      <c r="K14" s="30"/>
      <c r="L14" s="30"/>
      <c r="M14" s="30"/>
      <c r="N14" s="33"/>
      <c r="O14" s="47"/>
      <c r="P14" s="28"/>
      <c r="Q14" s="26"/>
      <c r="R14" s="26"/>
      <c r="S14" s="26"/>
      <c r="T14" s="26"/>
      <c r="U14" s="26"/>
      <c r="V14" s="26"/>
      <c r="W14" s="26"/>
      <c r="X14" s="26"/>
      <c r="Y14" s="114"/>
      <c r="Z14" s="26"/>
      <c r="AA14" s="27"/>
    </row>
    <row r="15" spans="1:29" x14ac:dyDescent="0.2">
      <c r="A15" s="47" t="s">
        <v>24</v>
      </c>
      <c r="B15" s="28"/>
      <c r="C15" s="34"/>
      <c r="D15" s="30"/>
      <c r="E15" s="30"/>
      <c r="F15" s="31"/>
      <c r="G15" s="36"/>
      <c r="H15" s="30"/>
      <c r="I15" s="30"/>
      <c r="J15" s="30"/>
      <c r="K15" s="30"/>
      <c r="L15" s="30"/>
      <c r="M15" s="30"/>
      <c r="N15" s="25"/>
      <c r="O15" s="47" t="s">
        <v>24</v>
      </c>
      <c r="P15" s="28"/>
      <c r="Q15" s="26"/>
      <c r="R15" s="26"/>
      <c r="S15" s="26"/>
      <c r="T15" s="26"/>
      <c r="U15" s="26"/>
      <c r="V15" s="26"/>
      <c r="W15" s="26"/>
      <c r="X15" s="26"/>
      <c r="Y15" s="127"/>
      <c r="Z15" s="26"/>
      <c r="AA15" s="27"/>
    </row>
    <row r="16" spans="1:29" x14ac:dyDescent="0.2">
      <c r="A16" s="110" t="s">
        <v>25</v>
      </c>
      <c r="B16" s="102">
        <v>910</v>
      </c>
      <c r="C16" s="103">
        <v>1</v>
      </c>
      <c r="D16" s="104">
        <v>5</v>
      </c>
      <c r="E16" s="104">
        <v>6</v>
      </c>
      <c r="F16" s="105">
        <v>3</v>
      </c>
      <c r="G16" s="106">
        <v>0</v>
      </c>
      <c r="H16" s="104">
        <v>24</v>
      </c>
      <c r="I16" s="104">
        <v>13</v>
      </c>
      <c r="J16" s="104">
        <v>78</v>
      </c>
      <c r="K16" s="104">
        <v>338</v>
      </c>
      <c r="L16" s="104">
        <f>SUM(C16:K16)</f>
        <v>468</v>
      </c>
      <c r="M16" s="104">
        <v>145</v>
      </c>
      <c r="N16" s="109">
        <v>613</v>
      </c>
      <c r="O16" s="110" t="s">
        <v>25</v>
      </c>
      <c r="P16" s="102">
        <v>910</v>
      </c>
      <c r="Q16" s="107">
        <v>142</v>
      </c>
      <c r="R16" s="107">
        <v>2</v>
      </c>
      <c r="S16" s="107">
        <v>0</v>
      </c>
      <c r="T16" s="107">
        <v>0</v>
      </c>
      <c r="U16" s="107">
        <v>0</v>
      </c>
      <c r="V16" s="107"/>
      <c r="W16" s="107"/>
      <c r="X16" s="107"/>
      <c r="Y16" s="26">
        <f>SUM(Q16:X16,L16)</f>
        <v>612</v>
      </c>
      <c r="Z16" s="107">
        <f>SUM(AA16-Y16)</f>
        <v>1</v>
      </c>
      <c r="AA16" s="108">
        <v>613</v>
      </c>
    </row>
    <row r="17" spans="1:27" ht="6.95" customHeight="1" x14ac:dyDescent="0.2">
      <c r="A17" s="24"/>
      <c r="B17" s="28"/>
      <c r="C17" s="34"/>
      <c r="D17" s="30"/>
      <c r="E17" s="30"/>
      <c r="F17" s="31"/>
      <c r="G17" s="74"/>
      <c r="H17" s="30"/>
      <c r="I17" s="30"/>
      <c r="J17" s="30"/>
      <c r="K17" s="30"/>
      <c r="L17" s="30"/>
      <c r="M17" s="30"/>
      <c r="N17" s="33"/>
      <c r="O17" s="24"/>
      <c r="P17" s="28"/>
      <c r="Q17" s="26"/>
      <c r="R17" s="26"/>
      <c r="S17" s="26"/>
      <c r="T17" s="26"/>
      <c r="U17" s="26"/>
      <c r="V17" s="26"/>
      <c r="W17" s="26"/>
      <c r="X17" s="26"/>
      <c r="Y17" s="129"/>
      <c r="Z17" s="26"/>
      <c r="AA17" s="27"/>
    </row>
    <row r="18" spans="1:27" x14ac:dyDescent="0.2">
      <c r="A18" s="101" t="s">
        <v>26</v>
      </c>
      <c r="B18" s="102">
        <v>450</v>
      </c>
      <c r="C18" s="103">
        <v>15</v>
      </c>
      <c r="D18" s="104">
        <v>14</v>
      </c>
      <c r="E18" s="104">
        <v>1</v>
      </c>
      <c r="F18" s="105">
        <v>36</v>
      </c>
      <c r="G18" s="106">
        <v>32</v>
      </c>
      <c r="H18" s="104">
        <v>0</v>
      </c>
      <c r="I18" s="104">
        <v>0</v>
      </c>
      <c r="J18" s="104">
        <v>0</v>
      </c>
      <c r="K18" s="104">
        <v>0</v>
      </c>
      <c r="L18" s="104">
        <f>SUM(C18:K18)</f>
        <v>98</v>
      </c>
      <c r="M18" s="104">
        <v>0</v>
      </c>
      <c r="N18" s="109">
        <f>SUM(L18:M18)</f>
        <v>98</v>
      </c>
      <c r="O18" s="101" t="s">
        <v>26</v>
      </c>
      <c r="P18" s="102">
        <v>450</v>
      </c>
      <c r="Q18" s="107">
        <v>0</v>
      </c>
      <c r="R18" s="107">
        <v>0</v>
      </c>
      <c r="S18" s="107">
        <v>0</v>
      </c>
      <c r="T18" s="107">
        <v>0</v>
      </c>
      <c r="U18" s="107">
        <v>0</v>
      </c>
      <c r="V18" s="107"/>
      <c r="W18" s="107"/>
      <c r="X18" s="107"/>
      <c r="Y18" s="126">
        <f>SUM(Q18:X18,L18)</f>
        <v>98</v>
      </c>
      <c r="Z18" s="107">
        <f>SUM(AA18-Y18)</f>
        <v>0</v>
      </c>
      <c r="AA18" s="108">
        <v>98</v>
      </c>
    </row>
    <row r="19" spans="1:27" ht="6.95" customHeight="1" x14ac:dyDescent="0.2">
      <c r="A19" s="47"/>
      <c r="B19" s="28"/>
      <c r="C19" s="34"/>
      <c r="D19" s="30"/>
      <c r="E19" s="30"/>
      <c r="F19" s="31"/>
      <c r="G19" s="74"/>
      <c r="H19" s="30"/>
      <c r="I19" s="30"/>
      <c r="J19" s="30"/>
      <c r="K19" s="30"/>
      <c r="L19" s="30"/>
      <c r="M19" s="30"/>
      <c r="N19" s="33"/>
      <c r="O19" s="47"/>
      <c r="P19" s="28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7"/>
    </row>
    <row r="20" spans="1:27" x14ac:dyDescent="0.2">
      <c r="A20" s="47" t="s">
        <v>27</v>
      </c>
      <c r="B20" s="28"/>
      <c r="C20" s="34"/>
      <c r="D20" s="30"/>
      <c r="E20" s="30"/>
      <c r="F20" s="31"/>
      <c r="G20" s="36"/>
      <c r="H20" s="30"/>
      <c r="I20" s="30"/>
      <c r="J20" s="30"/>
      <c r="K20" s="30"/>
      <c r="L20" s="30"/>
      <c r="M20" s="30"/>
      <c r="N20" s="25"/>
      <c r="O20" s="47" t="s">
        <v>27</v>
      </c>
      <c r="P20" s="28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7"/>
    </row>
    <row r="21" spans="1:27" ht="15" customHeight="1" x14ac:dyDescent="0.2">
      <c r="A21" s="24" t="s">
        <v>28</v>
      </c>
      <c r="B21" s="28">
        <v>2130</v>
      </c>
      <c r="C21" s="34">
        <v>0</v>
      </c>
      <c r="D21" s="30">
        <v>0</v>
      </c>
      <c r="E21" s="30">
        <v>0</v>
      </c>
      <c r="F21" s="31">
        <v>0</v>
      </c>
      <c r="G21" s="36">
        <v>25</v>
      </c>
      <c r="H21" s="30">
        <v>29</v>
      </c>
      <c r="I21" s="30">
        <v>3</v>
      </c>
      <c r="J21" s="30">
        <v>24</v>
      </c>
      <c r="K21" s="30">
        <v>374</v>
      </c>
      <c r="L21" s="31">
        <f>SUM(C21:K21)</f>
        <v>455</v>
      </c>
      <c r="M21" s="74">
        <v>945</v>
      </c>
      <c r="N21" s="33">
        <v>1400</v>
      </c>
      <c r="O21" s="24" t="s">
        <v>58</v>
      </c>
      <c r="P21" s="28">
        <v>2130</v>
      </c>
      <c r="Q21" s="26">
        <v>156</v>
      </c>
      <c r="R21" s="26">
        <v>121</v>
      </c>
      <c r="S21" s="26">
        <v>0</v>
      </c>
      <c r="T21" s="26">
        <v>8</v>
      </c>
      <c r="U21" s="26">
        <v>2</v>
      </c>
      <c r="V21" s="26"/>
      <c r="W21" s="26"/>
      <c r="X21" s="26"/>
      <c r="Y21" s="26">
        <f>SUM(Q21:X21,L21)</f>
        <v>742</v>
      </c>
      <c r="Z21" s="26">
        <f>SUM(AA21-Y21)</f>
        <v>658</v>
      </c>
      <c r="AA21" s="27">
        <v>1400</v>
      </c>
    </row>
    <row r="22" spans="1:27" x14ac:dyDescent="0.2">
      <c r="A22" s="24" t="s">
        <v>29</v>
      </c>
      <c r="B22" s="28">
        <v>1020</v>
      </c>
      <c r="C22" s="34">
        <v>0</v>
      </c>
      <c r="D22" s="30">
        <v>0</v>
      </c>
      <c r="E22" s="30">
        <v>0</v>
      </c>
      <c r="F22" s="31">
        <v>0</v>
      </c>
      <c r="G22" s="36">
        <v>0</v>
      </c>
      <c r="H22" s="30">
        <v>0</v>
      </c>
      <c r="I22" s="30">
        <v>0</v>
      </c>
      <c r="J22" s="30">
        <v>0</v>
      </c>
      <c r="K22" s="30">
        <v>0</v>
      </c>
      <c r="L22" s="30">
        <f>SUM(C22:J22)</f>
        <v>0</v>
      </c>
      <c r="M22" s="30">
        <v>1020</v>
      </c>
      <c r="N22" s="33">
        <f>SUM(L22:M22)</f>
        <v>1020</v>
      </c>
      <c r="O22" s="24" t="s">
        <v>29</v>
      </c>
      <c r="P22" s="28">
        <v>1020</v>
      </c>
      <c r="Q22" s="26">
        <v>0</v>
      </c>
      <c r="R22" s="26">
        <v>0</v>
      </c>
      <c r="S22" s="26">
        <v>0</v>
      </c>
      <c r="T22" s="26">
        <v>0</v>
      </c>
      <c r="U22" s="26">
        <v>0</v>
      </c>
      <c r="V22" s="26"/>
      <c r="W22" s="26"/>
      <c r="X22" s="26"/>
      <c r="Y22" s="26">
        <v>0</v>
      </c>
      <c r="Z22" s="26">
        <f>SUM(AA22-Y22)</f>
        <v>1020</v>
      </c>
      <c r="AA22" s="27">
        <v>1020</v>
      </c>
    </row>
    <row r="23" spans="1:27" x14ac:dyDescent="0.2">
      <c r="A23" s="110" t="s">
        <v>31</v>
      </c>
      <c r="B23" s="102">
        <v>110</v>
      </c>
      <c r="C23" s="103">
        <v>0</v>
      </c>
      <c r="D23" s="104">
        <v>0</v>
      </c>
      <c r="E23" s="104">
        <v>0</v>
      </c>
      <c r="F23" s="105">
        <v>0</v>
      </c>
      <c r="G23" s="106">
        <v>0</v>
      </c>
      <c r="H23" s="104">
        <v>0</v>
      </c>
      <c r="I23" s="104">
        <v>0</v>
      </c>
      <c r="J23" s="104">
        <v>0</v>
      </c>
      <c r="K23" s="104">
        <v>0</v>
      </c>
      <c r="L23" s="104">
        <f>SUM(C23:J23)</f>
        <v>0</v>
      </c>
      <c r="M23" s="104">
        <v>0</v>
      </c>
      <c r="N23" s="109">
        <f>SUM(L23:M23)</f>
        <v>0</v>
      </c>
      <c r="O23" s="110" t="s">
        <v>31</v>
      </c>
      <c r="P23" s="102">
        <v>110</v>
      </c>
      <c r="Q23" s="107">
        <v>0</v>
      </c>
      <c r="R23" s="107">
        <v>0</v>
      </c>
      <c r="S23" s="107">
        <v>0</v>
      </c>
      <c r="T23" s="107">
        <v>0</v>
      </c>
      <c r="U23" s="107">
        <v>0</v>
      </c>
      <c r="V23" s="107"/>
      <c r="W23" s="107"/>
      <c r="X23" s="107"/>
      <c r="Y23" s="107">
        <v>0</v>
      </c>
      <c r="Z23" s="107">
        <f>SUM(AA23-Y23)</f>
        <v>0</v>
      </c>
      <c r="AA23" s="108">
        <v>0</v>
      </c>
    </row>
    <row r="24" spans="1:27" ht="6.95" customHeight="1" x14ac:dyDescent="0.2">
      <c r="A24" s="24"/>
      <c r="B24" s="28"/>
      <c r="C24" s="34"/>
      <c r="D24" s="30"/>
      <c r="E24" s="30"/>
      <c r="F24" s="31"/>
      <c r="G24" s="74"/>
      <c r="H24" s="30"/>
      <c r="I24" s="30"/>
      <c r="J24" s="30"/>
      <c r="K24" s="30"/>
      <c r="L24" s="30"/>
      <c r="M24" s="30"/>
      <c r="N24" s="33"/>
      <c r="O24" s="24"/>
      <c r="P24" s="28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7"/>
    </row>
    <row r="25" spans="1:27" x14ac:dyDescent="0.2">
      <c r="A25" s="47" t="s">
        <v>32</v>
      </c>
      <c r="B25" s="28"/>
      <c r="C25" s="34"/>
      <c r="D25" s="30"/>
      <c r="E25" s="30"/>
      <c r="F25" s="31"/>
      <c r="G25" s="36"/>
      <c r="H25" s="30"/>
      <c r="I25" s="30"/>
      <c r="J25" s="30"/>
      <c r="K25" s="30"/>
      <c r="L25" s="30"/>
      <c r="M25" s="30"/>
      <c r="N25" s="25"/>
      <c r="O25" s="47" t="s">
        <v>32</v>
      </c>
      <c r="P25" s="28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7"/>
    </row>
    <row r="26" spans="1:27" x14ac:dyDescent="0.2">
      <c r="A26" s="24" t="s">
        <v>33</v>
      </c>
      <c r="B26" s="28">
        <v>880</v>
      </c>
      <c r="C26" s="34">
        <v>0</v>
      </c>
      <c r="D26" s="30">
        <v>0</v>
      </c>
      <c r="E26" s="30">
        <v>0</v>
      </c>
      <c r="F26" s="31">
        <v>0</v>
      </c>
      <c r="G26" s="36">
        <v>0</v>
      </c>
      <c r="H26" s="30">
        <v>0</v>
      </c>
      <c r="I26" s="30">
        <v>0</v>
      </c>
      <c r="J26" s="30">
        <v>0</v>
      </c>
      <c r="K26" s="30">
        <v>0</v>
      </c>
      <c r="L26" s="30">
        <f>SUM(C26:J26)</f>
        <v>0</v>
      </c>
      <c r="M26" s="30">
        <v>940</v>
      </c>
      <c r="N26" s="33">
        <f>SUM(L26:M26)</f>
        <v>940</v>
      </c>
      <c r="O26" s="24" t="s">
        <v>33</v>
      </c>
      <c r="P26" s="28">
        <v>880</v>
      </c>
      <c r="Q26" s="26">
        <v>0</v>
      </c>
      <c r="R26" s="26">
        <v>0</v>
      </c>
      <c r="S26" s="26">
        <v>0</v>
      </c>
      <c r="T26" s="26">
        <v>0</v>
      </c>
      <c r="U26" s="26">
        <v>0</v>
      </c>
      <c r="V26" s="26"/>
      <c r="W26" s="26"/>
      <c r="X26" s="26"/>
      <c r="Y26" s="26">
        <v>0</v>
      </c>
      <c r="Z26" s="26">
        <v>880</v>
      </c>
      <c r="AA26" s="27">
        <v>880</v>
      </c>
    </row>
    <row r="27" spans="1:27" x14ac:dyDescent="0.2">
      <c r="A27" s="24" t="s">
        <v>34</v>
      </c>
      <c r="B27" s="28">
        <v>100</v>
      </c>
      <c r="C27" s="34">
        <v>0</v>
      </c>
      <c r="D27" s="30">
        <v>0</v>
      </c>
      <c r="E27" s="30">
        <v>0</v>
      </c>
      <c r="F27" s="31">
        <v>0</v>
      </c>
      <c r="G27" s="36">
        <v>0</v>
      </c>
      <c r="H27" s="30">
        <v>0</v>
      </c>
      <c r="I27" s="30">
        <v>0</v>
      </c>
      <c r="J27" s="30">
        <v>0</v>
      </c>
      <c r="K27" s="30">
        <v>0</v>
      </c>
      <c r="L27" s="30">
        <f>SUM(C27:J27)</f>
        <v>0</v>
      </c>
      <c r="M27" s="30">
        <v>0</v>
      </c>
      <c r="N27" s="33">
        <f>SUM(L27:M27)</f>
        <v>0</v>
      </c>
      <c r="O27" s="24" t="s">
        <v>34</v>
      </c>
      <c r="P27" s="28">
        <v>100</v>
      </c>
      <c r="Q27" s="26">
        <v>0</v>
      </c>
      <c r="R27" s="26">
        <v>0</v>
      </c>
      <c r="S27" s="26">
        <v>0</v>
      </c>
      <c r="T27" s="26">
        <v>0</v>
      </c>
      <c r="U27" s="26">
        <v>0</v>
      </c>
      <c r="V27" s="26"/>
      <c r="W27" s="26"/>
      <c r="X27" s="26"/>
      <c r="Y27" s="26">
        <v>0</v>
      </c>
      <c r="Z27" s="26">
        <f>SUM(AA27-Y27)</f>
        <v>0</v>
      </c>
      <c r="AA27" s="27">
        <v>0</v>
      </c>
    </row>
    <row r="28" spans="1:27" x14ac:dyDescent="0.2">
      <c r="A28" s="110" t="s">
        <v>35</v>
      </c>
      <c r="B28" s="102">
        <v>500</v>
      </c>
      <c r="C28" s="103">
        <v>0</v>
      </c>
      <c r="D28" s="104">
        <v>0</v>
      </c>
      <c r="E28" s="104">
        <v>0</v>
      </c>
      <c r="F28" s="105">
        <v>0</v>
      </c>
      <c r="G28" s="106">
        <v>0</v>
      </c>
      <c r="H28" s="104">
        <v>0</v>
      </c>
      <c r="I28" s="104">
        <v>0</v>
      </c>
      <c r="J28" s="104">
        <v>0</v>
      </c>
      <c r="K28" s="104">
        <v>0</v>
      </c>
      <c r="L28" s="104">
        <f>SUM(C28:J28)</f>
        <v>0</v>
      </c>
      <c r="M28" s="104">
        <v>500</v>
      </c>
      <c r="N28" s="109">
        <f>SUM(L28:M28)</f>
        <v>500</v>
      </c>
      <c r="O28" s="110" t="s">
        <v>35</v>
      </c>
      <c r="P28" s="102">
        <v>500</v>
      </c>
      <c r="Q28" s="107">
        <v>0</v>
      </c>
      <c r="R28" s="107">
        <v>49</v>
      </c>
      <c r="S28" s="107">
        <v>71</v>
      </c>
      <c r="T28" s="107">
        <v>2</v>
      </c>
      <c r="U28" s="107">
        <v>2</v>
      </c>
      <c r="V28" s="107"/>
      <c r="W28" s="107"/>
      <c r="X28" s="107"/>
      <c r="Y28" s="26">
        <f>SUM(Q28:X28,L28)</f>
        <v>124</v>
      </c>
      <c r="Z28" s="126">
        <f>SUM(AA28-Y28)</f>
        <v>376</v>
      </c>
      <c r="AA28" s="108">
        <v>500</v>
      </c>
    </row>
    <row r="29" spans="1:27" ht="6.95" customHeight="1" x14ac:dyDescent="0.2">
      <c r="A29" s="24"/>
      <c r="B29" s="28"/>
      <c r="C29" s="34"/>
      <c r="D29" s="30"/>
      <c r="E29" s="30"/>
      <c r="F29" s="31"/>
      <c r="G29" s="74"/>
      <c r="H29" s="30"/>
      <c r="I29" s="30"/>
      <c r="J29" s="30"/>
      <c r="K29" s="30"/>
      <c r="L29" s="30"/>
      <c r="M29" s="30"/>
      <c r="N29" s="33"/>
      <c r="O29" s="24"/>
      <c r="P29" s="28"/>
      <c r="Q29" s="26"/>
      <c r="R29" s="26"/>
      <c r="S29" s="26"/>
      <c r="T29" s="26"/>
      <c r="U29" s="26"/>
      <c r="V29" s="26"/>
      <c r="W29" s="26"/>
      <c r="X29" s="26"/>
      <c r="Y29" s="114"/>
      <c r="Z29" s="26"/>
      <c r="AA29" s="27"/>
    </row>
    <row r="30" spans="1:27" x14ac:dyDescent="0.2">
      <c r="A30" s="116" t="s">
        <v>36</v>
      </c>
      <c r="B30" s="94">
        <v>1055</v>
      </c>
      <c r="C30" s="96">
        <v>0</v>
      </c>
      <c r="D30" s="90">
        <v>0</v>
      </c>
      <c r="E30" s="90">
        <v>0</v>
      </c>
      <c r="F30" s="97">
        <v>0</v>
      </c>
      <c r="G30" s="95">
        <v>0</v>
      </c>
      <c r="H30" s="90">
        <v>0</v>
      </c>
      <c r="I30" s="90">
        <v>0</v>
      </c>
      <c r="J30" s="90">
        <v>0</v>
      </c>
      <c r="K30" s="90">
        <v>0</v>
      </c>
      <c r="L30" s="97">
        <f>SUM(C30:K30)</f>
        <v>0</v>
      </c>
      <c r="M30" s="90">
        <v>0</v>
      </c>
      <c r="N30" s="117">
        <v>0</v>
      </c>
      <c r="O30" s="118" t="s">
        <v>36</v>
      </c>
      <c r="P30" s="94">
        <v>1055</v>
      </c>
      <c r="Q30" s="98">
        <v>0</v>
      </c>
      <c r="R30" s="98">
        <v>0</v>
      </c>
      <c r="S30" s="98">
        <v>0</v>
      </c>
      <c r="T30" s="98">
        <v>0</v>
      </c>
      <c r="U30" s="98">
        <v>0</v>
      </c>
      <c r="V30" s="98"/>
      <c r="W30" s="98"/>
      <c r="X30" s="98"/>
      <c r="Y30" s="128">
        <v>0</v>
      </c>
      <c r="Z30" s="128">
        <f>SUM(AA30-Y30)</f>
        <v>0</v>
      </c>
      <c r="AA30" s="99">
        <v>0</v>
      </c>
    </row>
    <row r="31" spans="1:27" ht="6.95" customHeight="1" x14ac:dyDescent="0.2">
      <c r="A31" s="115"/>
      <c r="B31" s="28"/>
      <c r="C31" s="34"/>
      <c r="D31" s="30"/>
      <c r="E31" s="30"/>
      <c r="F31" s="31"/>
      <c r="G31" s="74"/>
      <c r="H31" s="30"/>
      <c r="I31" s="30"/>
      <c r="J31" s="30"/>
      <c r="K31" s="30"/>
      <c r="L31" s="30"/>
      <c r="M31" s="30"/>
      <c r="N31" s="25"/>
      <c r="O31" s="47"/>
      <c r="P31" s="28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7"/>
    </row>
    <row r="32" spans="1:27" x14ac:dyDescent="0.2">
      <c r="A32" s="112" t="s">
        <v>40</v>
      </c>
      <c r="B32" s="28"/>
      <c r="C32" s="34"/>
      <c r="D32" s="30"/>
      <c r="E32" s="30"/>
      <c r="F32" s="31"/>
      <c r="G32" s="74"/>
      <c r="H32" s="30"/>
      <c r="I32" s="30"/>
      <c r="J32" s="30"/>
      <c r="K32" s="30"/>
      <c r="L32" s="30"/>
      <c r="M32" s="30"/>
      <c r="N32" s="25"/>
      <c r="O32" s="83" t="s">
        <v>40</v>
      </c>
      <c r="P32" s="28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7"/>
    </row>
    <row r="33" spans="1:27" x14ac:dyDescent="0.2">
      <c r="A33" s="24" t="s">
        <v>41</v>
      </c>
      <c r="B33" s="28">
        <v>0</v>
      </c>
      <c r="C33" s="34">
        <v>0</v>
      </c>
      <c r="D33" s="30">
        <v>2</v>
      </c>
      <c r="E33" s="30">
        <v>0</v>
      </c>
      <c r="F33" s="31">
        <v>0</v>
      </c>
      <c r="G33" s="36">
        <v>0</v>
      </c>
      <c r="H33" s="30">
        <v>0</v>
      </c>
      <c r="I33" s="30">
        <v>0</v>
      </c>
      <c r="J33" s="30">
        <v>0</v>
      </c>
      <c r="K33" s="30">
        <v>0</v>
      </c>
      <c r="L33" s="30">
        <f>SUM(C33:J33)</f>
        <v>2</v>
      </c>
      <c r="M33" s="30">
        <v>0</v>
      </c>
      <c r="N33" s="33">
        <f>SUM(L33:M33)</f>
        <v>2</v>
      </c>
      <c r="O33" s="24" t="s">
        <v>41</v>
      </c>
      <c r="P33" s="28">
        <v>0</v>
      </c>
      <c r="Q33" s="26">
        <v>0</v>
      </c>
      <c r="R33" s="26">
        <v>0</v>
      </c>
      <c r="S33" s="26">
        <v>0</v>
      </c>
      <c r="T33" s="26">
        <v>0</v>
      </c>
      <c r="U33" s="26">
        <v>0</v>
      </c>
      <c r="V33" s="26"/>
      <c r="W33" s="26"/>
      <c r="X33" s="26"/>
      <c r="Y33" s="26">
        <v>2</v>
      </c>
      <c r="Z33" s="26">
        <f>SUM(AA33-Y33)</f>
        <v>0</v>
      </c>
      <c r="AA33" s="27">
        <v>2</v>
      </c>
    </row>
    <row r="34" spans="1:27" x14ac:dyDescent="0.2">
      <c r="A34" s="24" t="s">
        <v>42</v>
      </c>
      <c r="B34" s="28">
        <v>300</v>
      </c>
      <c r="C34" s="34">
        <v>2</v>
      </c>
      <c r="D34" s="30">
        <v>0</v>
      </c>
      <c r="E34" s="30">
        <v>0</v>
      </c>
      <c r="F34" s="31">
        <v>0</v>
      </c>
      <c r="G34" s="36">
        <v>0</v>
      </c>
      <c r="H34" s="30">
        <v>0</v>
      </c>
      <c r="I34" s="30">
        <v>0</v>
      </c>
      <c r="J34" s="30">
        <v>0</v>
      </c>
      <c r="K34" s="30">
        <v>0</v>
      </c>
      <c r="L34" s="30">
        <f>SUM(C34:J34)</f>
        <v>2</v>
      </c>
      <c r="M34" s="30">
        <v>348</v>
      </c>
      <c r="N34" s="33">
        <f>SUM(L34:M34)</f>
        <v>350</v>
      </c>
      <c r="O34" s="24" t="s">
        <v>42</v>
      </c>
      <c r="P34" s="28">
        <v>300</v>
      </c>
      <c r="Q34" s="26">
        <v>0</v>
      </c>
      <c r="R34" s="26">
        <v>0</v>
      </c>
      <c r="S34" s="26">
        <v>0</v>
      </c>
      <c r="T34" s="26">
        <v>0</v>
      </c>
      <c r="U34" s="26">
        <v>0</v>
      </c>
      <c r="V34" s="26"/>
      <c r="W34" s="26"/>
      <c r="X34" s="26"/>
      <c r="Y34" s="26">
        <f>SUM(Q34:X34,L34)</f>
        <v>2</v>
      </c>
      <c r="Z34" s="26">
        <f>SUM(AA34-Y34)</f>
        <v>348</v>
      </c>
      <c r="AA34" s="27">
        <v>350</v>
      </c>
    </row>
    <row r="35" spans="1:27" x14ac:dyDescent="0.2">
      <c r="A35" s="24" t="s">
        <v>43</v>
      </c>
      <c r="B35" s="28">
        <v>4890</v>
      </c>
      <c r="C35" s="34">
        <v>42</v>
      </c>
      <c r="D35" s="30">
        <v>38</v>
      </c>
      <c r="E35" s="30">
        <v>25</v>
      </c>
      <c r="F35" s="31">
        <v>104</v>
      </c>
      <c r="G35" s="74">
        <v>93</v>
      </c>
      <c r="H35" s="30">
        <v>110</v>
      </c>
      <c r="I35" s="30">
        <v>277</v>
      </c>
      <c r="J35" s="30">
        <v>1834</v>
      </c>
      <c r="K35" s="30">
        <v>1800</v>
      </c>
      <c r="L35" s="30">
        <f>SUM(C35:K35)</f>
        <v>4323</v>
      </c>
      <c r="M35" s="31">
        <f>SUM(N35-L35)</f>
        <v>776</v>
      </c>
      <c r="N35" s="33">
        <v>5099</v>
      </c>
      <c r="O35" s="24" t="s">
        <v>43</v>
      </c>
      <c r="P35" s="28">
        <v>4890</v>
      </c>
      <c r="Q35" s="26">
        <v>380</v>
      </c>
      <c r="R35" s="26">
        <v>366</v>
      </c>
      <c r="S35" s="26">
        <v>30</v>
      </c>
      <c r="T35" s="26">
        <v>0</v>
      </c>
      <c r="U35" s="26">
        <v>0</v>
      </c>
      <c r="V35" s="26"/>
      <c r="W35" s="26"/>
      <c r="X35" s="26"/>
      <c r="Y35" s="26">
        <f>SUM(Q35:X35,L35)</f>
        <v>5099</v>
      </c>
      <c r="Z35" s="127">
        <f>SUM(AA35-Y35)</f>
        <v>0</v>
      </c>
      <c r="AA35" s="27">
        <v>5099</v>
      </c>
    </row>
    <row r="36" spans="1:27" x14ac:dyDescent="0.2">
      <c r="A36" s="93" t="s">
        <v>95</v>
      </c>
      <c r="B36" s="94">
        <v>0</v>
      </c>
      <c r="C36" s="96">
        <v>0</v>
      </c>
      <c r="D36" s="90">
        <v>0</v>
      </c>
      <c r="E36" s="90">
        <v>0</v>
      </c>
      <c r="F36" s="97">
        <v>0</v>
      </c>
      <c r="G36" s="95">
        <v>0</v>
      </c>
      <c r="H36" s="90">
        <v>0</v>
      </c>
      <c r="I36" s="90">
        <v>0</v>
      </c>
      <c r="J36" s="90">
        <v>0</v>
      </c>
      <c r="K36" s="90">
        <v>0</v>
      </c>
      <c r="L36" s="97">
        <f>SUM(C36:K36)</f>
        <v>0</v>
      </c>
      <c r="M36" s="90">
        <v>0</v>
      </c>
      <c r="N36" s="92">
        <v>300</v>
      </c>
      <c r="O36" s="93" t="s">
        <v>95</v>
      </c>
      <c r="P36" s="94">
        <v>0</v>
      </c>
      <c r="Q36" s="98">
        <v>0</v>
      </c>
      <c r="R36" s="98">
        <v>0</v>
      </c>
      <c r="S36" s="98">
        <v>0</v>
      </c>
      <c r="T36" s="98">
        <v>1</v>
      </c>
      <c r="U36" s="98">
        <v>0</v>
      </c>
      <c r="V36" s="98"/>
      <c r="W36" s="98"/>
      <c r="X36" s="98"/>
      <c r="Y36" s="98">
        <f>SUM(Q36:U36)</f>
        <v>1</v>
      </c>
      <c r="Z36" s="98">
        <f>SUM(AA36-Y36)</f>
        <v>299</v>
      </c>
      <c r="AA36" s="99">
        <v>300</v>
      </c>
    </row>
    <row r="37" spans="1:27" ht="6.95" customHeight="1" x14ac:dyDescent="0.2">
      <c r="A37" s="24"/>
      <c r="B37" s="28"/>
      <c r="C37" s="34"/>
      <c r="D37" s="30"/>
      <c r="E37" s="30"/>
      <c r="F37" s="31"/>
      <c r="G37" s="74"/>
      <c r="H37" s="30"/>
      <c r="I37" s="30"/>
      <c r="J37" s="30"/>
      <c r="K37" s="30"/>
      <c r="L37" s="30"/>
      <c r="M37" s="30"/>
      <c r="N37" s="33"/>
      <c r="O37" s="140"/>
      <c r="P37" s="28"/>
      <c r="Q37" s="26"/>
      <c r="R37" s="26"/>
      <c r="S37" s="26"/>
      <c r="T37" s="26"/>
      <c r="U37" s="26"/>
      <c r="V37" s="26"/>
      <c r="W37" s="26"/>
      <c r="X37" s="26"/>
      <c r="Y37" s="127"/>
      <c r="Z37" s="26"/>
      <c r="AA37" s="27"/>
    </row>
    <row r="38" spans="1:27" x14ac:dyDescent="0.2">
      <c r="A38" s="135" t="s">
        <v>66</v>
      </c>
      <c r="B38" s="132">
        <v>0</v>
      </c>
      <c r="C38" s="119">
        <v>0</v>
      </c>
      <c r="D38" s="136">
        <v>0</v>
      </c>
      <c r="E38" s="121">
        <v>0</v>
      </c>
      <c r="F38" s="119">
        <v>0</v>
      </c>
      <c r="G38" s="119">
        <v>0</v>
      </c>
      <c r="H38" s="121">
        <v>0</v>
      </c>
      <c r="I38" s="119">
        <v>0</v>
      </c>
      <c r="J38" s="121">
        <v>0</v>
      </c>
      <c r="K38" s="123">
        <v>0</v>
      </c>
      <c r="L38" s="119">
        <v>0</v>
      </c>
      <c r="M38" s="121">
        <v>150</v>
      </c>
      <c r="N38" s="130">
        <v>150</v>
      </c>
      <c r="O38" s="135" t="s">
        <v>66</v>
      </c>
      <c r="P38" s="133">
        <v>0</v>
      </c>
      <c r="Q38" s="121">
        <v>0</v>
      </c>
      <c r="R38" s="123">
        <v>0</v>
      </c>
      <c r="S38" s="121">
        <v>0</v>
      </c>
      <c r="T38" s="137">
        <v>0</v>
      </c>
      <c r="U38" s="121">
        <v>12</v>
      </c>
      <c r="V38" s="143"/>
      <c r="W38" s="121"/>
      <c r="X38" s="123"/>
      <c r="Y38" s="121">
        <f>SUM(P38:X38)</f>
        <v>12</v>
      </c>
      <c r="Z38" s="26">
        <f>SUM(AA38-Y38)</f>
        <v>138</v>
      </c>
      <c r="AA38" s="130">
        <v>150</v>
      </c>
    </row>
    <row r="39" spans="1:27" ht="6.95" customHeight="1" x14ac:dyDescent="0.2">
      <c r="A39" s="122"/>
      <c r="B39" s="132"/>
      <c r="C39" s="120"/>
      <c r="D39" s="120"/>
      <c r="E39" s="122"/>
      <c r="F39" s="120"/>
      <c r="G39" s="120"/>
      <c r="H39" s="122"/>
      <c r="I39" s="120"/>
      <c r="J39" s="122"/>
      <c r="K39" s="124"/>
      <c r="L39" s="120"/>
      <c r="M39" s="122"/>
      <c r="N39" s="131"/>
      <c r="O39" s="122"/>
      <c r="P39" s="134"/>
      <c r="Q39" s="122"/>
      <c r="R39" s="124"/>
      <c r="S39" s="122"/>
      <c r="T39" s="124"/>
      <c r="U39" s="122"/>
      <c r="V39" s="124"/>
      <c r="W39" s="122"/>
      <c r="X39" s="124"/>
      <c r="Y39" s="122"/>
      <c r="Z39" s="124"/>
      <c r="AA39" s="131"/>
    </row>
    <row r="40" spans="1:27" x14ac:dyDescent="0.2">
      <c r="A40" s="60" t="s">
        <v>44</v>
      </c>
      <c r="B40" s="61">
        <f>SUM(B7:B38)</f>
        <v>18373</v>
      </c>
      <c r="C40" s="62">
        <f>SUM(C7:C38)</f>
        <v>1030</v>
      </c>
      <c r="D40" s="62">
        <v>263</v>
      </c>
      <c r="E40" s="62">
        <f t="shared" ref="E40:K40" si="0">SUM(E7:E38)</f>
        <v>828</v>
      </c>
      <c r="F40" s="62">
        <f t="shared" si="0"/>
        <v>649</v>
      </c>
      <c r="G40" s="62">
        <f t="shared" si="0"/>
        <v>1569</v>
      </c>
      <c r="H40" s="62">
        <f t="shared" si="0"/>
        <v>832</v>
      </c>
      <c r="I40" s="62">
        <f t="shared" si="0"/>
        <v>618</v>
      </c>
      <c r="J40" s="62">
        <f t="shared" si="0"/>
        <v>2062</v>
      </c>
      <c r="K40" s="62">
        <f t="shared" si="0"/>
        <v>2539</v>
      </c>
      <c r="L40" s="62">
        <f>SUM(C40:K40)</f>
        <v>10390</v>
      </c>
      <c r="M40" s="62">
        <f>SUM(M7:M38)</f>
        <v>6128</v>
      </c>
      <c r="N40" s="61">
        <v>16818</v>
      </c>
      <c r="O40" s="100" t="s">
        <v>44</v>
      </c>
      <c r="P40" s="61">
        <f t="shared" ref="P40:V40" si="1">SUM(P7:P38)</f>
        <v>18373</v>
      </c>
      <c r="Q40" s="43">
        <f t="shared" si="1"/>
        <v>733</v>
      </c>
      <c r="R40" s="43">
        <f t="shared" si="1"/>
        <v>551</v>
      </c>
      <c r="S40" s="43">
        <f t="shared" si="1"/>
        <v>261</v>
      </c>
      <c r="T40" s="43">
        <f t="shared" si="1"/>
        <v>18</v>
      </c>
      <c r="U40" s="43">
        <f t="shared" si="1"/>
        <v>44</v>
      </c>
      <c r="V40" s="43">
        <f t="shared" si="1"/>
        <v>0</v>
      </c>
      <c r="W40" s="43">
        <f>SUM(W7:W35)</f>
        <v>0</v>
      </c>
      <c r="X40" s="43">
        <f>SUM(X7:X35)</f>
        <v>0</v>
      </c>
      <c r="Y40" s="43">
        <f>SUM(Y7:Y38)</f>
        <v>11997</v>
      </c>
      <c r="Z40" s="43">
        <f>SUM(Z7:Z38)</f>
        <v>4781</v>
      </c>
      <c r="AA40" s="44">
        <f>SUM(AA7:AA38)</f>
        <v>16778</v>
      </c>
    </row>
    <row r="42" spans="1:27" ht="15.75" x14ac:dyDescent="0.25">
      <c r="O42" s="138"/>
    </row>
    <row r="44" spans="1:27" x14ac:dyDescent="0.2">
      <c r="I44" s="63"/>
      <c r="O44" s="144" t="s">
        <v>101</v>
      </c>
    </row>
  </sheetData>
  <phoneticPr fontId="9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22</vt:i4>
      </vt:variant>
    </vt:vector>
  </HeadingPairs>
  <TitlesOfParts>
    <vt:vector size="22" baseType="lpstr">
      <vt:lpstr>04.12.00 tats. Ko</vt:lpstr>
      <vt:lpstr>04.12.00 Pb 91</vt:lpstr>
      <vt:lpstr>23.10.01 tats. Ko </vt:lpstr>
      <vt:lpstr>23.10.01 Pb 91 </vt:lpstr>
      <vt:lpstr>03.12.02 tats. Ko</vt:lpstr>
      <vt:lpstr>03.12.02 Pb 91</vt:lpstr>
      <vt:lpstr>01.12.03 tats.Ko</vt:lpstr>
      <vt:lpstr>06.12.04 tats.Ko </vt:lpstr>
      <vt:lpstr>06.12.04 Pb 91</vt:lpstr>
      <vt:lpstr>30.11.05 tats. Ko</vt:lpstr>
      <vt:lpstr>30.11.05 Pb 91</vt:lpstr>
      <vt:lpstr>30.11.06 tats. Ko</vt:lpstr>
      <vt:lpstr>21.10.2008 Pb 91 </vt:lpstr>
      <vt:lpstr>01.12.2009 Pb 91</vt:lpstr>
      <vt:lpstr>22.11.2010 Pb 91</vt:lpstr>
      <vt:lpstr>23.11.2011 Pb 91</vt:lpstr>
      <vt:lpstr>21.11.2012 Pb 91</vt:lpstr>
      <vt:lpstr>19.11.2014 Pb 91</vt:lpstr>
      <vt:lpstr>23.11.2015 Pb 91</vt:lpstr>
      <vt:lpstr>23.11.2016 Pb 91</vt:lpstr>
      <vt:lpstr>17.10.2018 Pb 91</vt:lpstr>
      <vt:lpstr>14.12.2020 Pb 91</vt:lpstr>
    </vt:vector>
  </TitlesOfParts>
  <Company>Kantonale Verwaltung 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Handschin Walter</dc:creator>
  <cp:lastModifiedBy>Duss Herbert</cp:lastModifiedBy>
  <cp:lastPrinted>2020-12-15T07:02:25Z</cp:lastPrinted>
  <dcterms:created xsi:type="dcterms:W3CDTF">2000-12-05T09:56:10Z</dcterms:created>
  <dcterms:modified xsi:type="dcterms:W3CDTF">2020-12-15T07:10:28Z</dcterms:modified>
</cp:coreProperties>
</file>